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G:\Gender and Security Division\_Policy Research\UN\Elsie 2\03_Research\02_BAM\01_BAM Draft\05_Draft May 2020\MOWIP Toolbox\FINAL TOOLBOX FILES\FINAL TOOLBOX FILES ESPANOL\Templates\"/>
    </mc:Choice>
  </mc:AlternateContent>
  <xr:revisionPtr revIDLastSave="0" documentId="13_ncr:1_{31ECE7FD-0628-4C25-BE06-5B03E8406603}" xr6:coauthVersionLast="47" xr6:coauthVersionMax="47" xr10:uidLastSave="{00000000-0000-0000-0000-000000000000}"/>
  <bookViews>
    <workbookView xWindow="-110" yWindow="-110" windowWidth="19420" windowHeight="10420" firstSheet="8" activeTab="8" xr2:uid="{C25C8153-66DD-40A4-981E-D4E6832B3B86}"/>
  </bookViews>
  <sheets>
    <sheet name="Guide" sheetId="15" r:id="rId1"/>
    <sheet name="Cornell Comments" sheetId="19" r:id="rId2"/>
    <sheet name="Issue 1" sheetId="1" r:id="rId3"/>
    <sheet name="Issue 2" sheetId="3" r:id="rId4"/>
    <sheet name="Issue 3" sheetId="4" r:id="rId5"/>
    <sheet name="Issue 4" sheetId="6" r:id="rId6"/>
    <sheet name="Issue 5" sheetId="7" r:id="rId7"/>
    <sheet name="Issue 6" sheetId="20" r:id="rId8"/>
    <sheet name="Issue 7" sheetId="21" r:id="rId9"/>
    <sheet name="Issue 8 " sheetId="22" r:id="rId10"/>
    <sheet name="Issue 9 " sheetId="23" r:id="rId11"/>
    <sheet name="Issue 10" sheetId="24" r:id="rId12"/>
    <sheet name="Sinopsis (traduccion, no usar)" sheetId="25" r:id="rId13"/>
    <sheet name="Summary" sheetId="14" r:id="rId14"/>
    <sheet name="Coding" sheetId="18" r:id="rId15"/>
  </sheets>
  <definedNames>
    <definedName name="_xlnm.Print_Area" localSheetId="2">'Issue 1'!$B$1:$L$35</definedName>
    <definedName name="_xlnm.Print_Area" localSheetId="3">'Issue 2'!$C$1:$M$58</definedName>
    <definedName name="_xlnm.Print_Area" localSheetId="4">'Issue 3'!$B$1:$L$34</definedName>
    <definedName name="_xlnm.Print_Area" localSheetId="5">'Issue 4'!$B$1:$L$43</definedName>
    <definedName name="_xlnm.Print_Area" localSheetId="6">'Issue 5'!$B$1:$L$33</definedName>
    <definedName name="_xlnm.Print_Area" localSheetId="13">Summary!$A$1:$K$24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 i="25" l="1"/>
  <c r="J6" i="25"/>
  <c r="I6" i="25"/>
  <c r="H6" i="25"/>
  <c r="G6" i="25"/>
  <c r="F6" i="25"/>
  <c r="E6" i="25"/>
  <c r="D6" i="25"/>
  <c r="C6" i="25"/>
  <c r="B6" i="25"/>
  <c r="K5" i="25"/>
  <c r="J5" i="25"/>
  <c r="I5" i="25"/>
  <c r="H5" i="25"/>
  <c r="G5" i="25"/>
  <c r="F5" i="25"/>
  <c r="E5" i="25"/>
  <c r="D5" i="25"/>
  <c r="C5" i="25"/>
  <c r="B5" i="25"/>
  <c r="K4" i="25"/>
  <c r="J4" i="25"/>
  <c r="I4" i="25"/>
  <c r="H4" i="25"/>
  <c r="G4" i="25"/>
  <c r="F4" i="25"/>
  <c r="E4" i="25"/>
  <c r="D4" i="25"/>
  <c r="C4" i="25"/>
  <c r="B4" i="25"/>
  <c r="K3" i="25"/>
  <c r="K7" i="25" s="1"/>
  <c r="K8" i="25" s="1"/>
  <c r="J3" i="25"/>
  <c r="J7" i="25" s="1"/>
  <c r="J8" i="25" s="1"/>
  <c r="I3" i="25"/>
  <c r="I7" i="25" s="1"/>
  <c r="I8" i="25" s="1"/>
  <c r="H3" i="25"/>
  <c r="H7" i="25" s="1"/>
  <c r="H8" i="25" s="1"/>
  <c r="G3" i="25"/>
  <c r="G7" i="25" s="1"/>
  <c r="G8" i="25" s="1"/>
  <c r="F3" i="25"/>
  <c r="F7" i="25" s="1"/>
  <c r="F8" i="25" s="1"/>
  <c r="E3" i="25"/>
  <c r="E7" i="25" s="1"/>
  <c r="E8" i="25" s="1"/>
  <c r="D3" i="25"/>
  <c r="D7" i="25" s="1"/>
  <c r="D8" i="25" s="1"/>
  <c r="C3" i="25"/>
  <c r="C7" i="25" s="1"/>
  <c r="C8" i="25" s="1"/>
  <c r="B3" i="25"/>
  <c r="B7" i="25" s="1"/>
  <c r="B8" i="25" s="1"/>
  <c r="G5" i="22"/>
  <c r="G8" i="22"/>
  <c r="G7" i="22"/>
  <c r="G6" i="22"/>
  <c r="G4" i="22"/>
  <c r="G3" i="22"/>
  <c r="G3" i="24"/>
  <c r="H3" i="24"/>
  <c r="J3" i="24" s="1"/>
  <c r="G4" i="24"/>
  <c r="H4" i="24"/>
  <c r="J4" i="24"/>
  <c r="G5" i="24"/>
  <c r="H5" i="24"/>
  <c r="J5" i="24"/>
  <c r="G6" i="24"/>
  <c r="H6" i="24"/>
  <c r="J6" i="24"/>
  <c r="G7" i="24"/>
  <c r="H7" i="24"/>
  <c r="J7" i="24"/>
  <c r="G8" i="24"/>
  <c r="H8" i="24"/>
  <c r="J8" i="24"/>
  <c r="G9" i="24"/>
  <c r="H9" i="24"/>
  <c r="J9" i="24"/>
  <c r="G10" i="24"/>
  <c r="H10" i="24"/>
  <c r="J10" i="24" s="1"/>
  <c r="G11" i="24"/>
  <c r="H11" i="24"/>
  <c r="J11" i="24" s="1"/>
  <c r="G12" i="24"/>
  <c r="H12" i="24"/>
  <c r="J12" i="24" s="1"/>
  <c r="G13" i="24"/>
  <c r="H13" i="24"/>
  <c r="J13" i="24"/>
  <c r="G14" i="24"/>
  <c r="H14" i="24"/>
  <c r="J14" i="24"/>
  <c r="G15" i="24"/>
  <c r="H15" i="24"/>
  <c r="J15" i="24"/>
  <c r="G16" i="24"/>
  <c r="H16" i="24"/>
  <c r="J16" i="24"/>
  <c r="G17" i="24"/>
  <c r="H17" i="24"/>
  <c r="J17" i="24"/>
  <c r="G18" i="24"/>
  <c r="H18" i="24"/>
  <c r="J18" i="24" s="1"/>
  <c r="G19" i="24"/>
  <c r="H19" i="24"/>
  <c r="J19" i="24" s="1"/>
  <c r="G20" i="24"/>
  <c r="H20" i="24"/>
  <c r="J20" i="24"/>
  <c r="G21" i="24"/>
  <c r="H21" i="24"/>
  <c r="J21" i="24"/>
  <c r="G22" i="24"/>
  <c r="H22" i="24"/>
  <c r="J22" i="24" s="1"/>
  <c r="G23" i="24"/>
  <c r="H23" i="24"/>
  <c r="J23" i="24"/>
  <c r="G24" i="24"/>
  <c r="H24" i="24"/>
  <c r="J24" i="24" s="1"/>
  <c r="G25" i="24"/>
  <c r="H25" i="24"/>
  <c r="J25" i="24" s="1"/>
  <c r="G26" i="24"/>
  <c r="H26" i="24"/>
  <c r="J26" i="24" s="1"/>
  <c r="G27" i="24"/>
  <c r="H27" i="24"/>
  <c r="J27" i="24" s="1"/>
  <c r="G28" i="24"/>
  <c r="H28" i="24"/>
  <c r="J28" i="24" s="1"/>
  <c r="G29" i="24"/>
  <c r="H29" i="24"/>
  <c r="J29" i="24" s="1"/>
  <c r="G30" i="24"/>
  <c r="H30" i="24"/>
  <c r="J30" i="24" s="1"/>
  <c r="G31" i="24"/>
  <c r="H31" i="24"/>
  <c r="J31" i="24"/>
  <c r="G32" i="24"/>
  <c r="H32" i="24"/>
  <c r="J32" i="24"/>
  <c r="G33" i="24"/>
  <c r="H33" i="24"/>
  <c r="J33" i="24"/>
  <c r="G34" i="24"/>
  <c r="H34" i="24"/>
  <c r="J34" i="24" s="1"/>
  <c r="G35" i="24"/>
  <c r="H35" i="24"/>
  <c r="J35" i="24" s="1"/>
  <c r="G36" i="24"/>
  <c r="H36" i="24"/>
  <c r="J36" i="24" s="1"/>
  <c r="G37" i="24"/>
  <c r="H37" i="24"/>
  <c r="J37" i="24" s="1"/>
  <c r="G38" i="24"/>
  <c r="H38" i="24"/>
  <c r="J38" i="24" s="1"/>
  <c r="G39" i="24"/>
  <c r="H39" i="24"/>
  <c r="J39" i="24" s="1"/>
  <c r="G40" i="24"/>
  <c r="H40" i="24"/>
  <c r="J40" i="24" s="1"/>
  <c r="G41" i="24"/>
  <c r="H41" i="24"/>
  <c r="J41" i="24"/>
  <c r="G42" i="24"/>
  <c r="H42" i="24"/>
  <c r="J42" i="24"/>
  <c r="G43" i="24"/>
  <c r="H43" i="24"/>
  <c r="J43" i="24" s="1"/>
  <c r="G45" i="24"/>
  <c r="H45" i="24"/>
  <c r="J45" i="24" s="1"/>
  <c r="E49" i="24"/>
  <c r="F49" i="24"/>
  <c r="K49" i="24"/>
  <c r="E50" i="24"/>
  <c r="E51" i="24" s="1"/>
  <c r="F50" i="24"/>
  <c r="F51" i="24" s="1"/>
  <c r="K50" i="24"/>
  <c r="K51" i="24"/>
  <c r="H3" i="23"/>
  <c r="J3" i="23" s="1"/>
  <c r="G4" i="23"/>
  <c r="H4" i="23"/>
  <c r="J4" i="23" s="1"/>
  <c r="G5" i="23"/>
  <c r="H5" i="23"/>
  <c r="J5" i="23" s="1"/>
  <c r="G6" i="23"/>
  <c r="H6" i="23"/>
  <c r="J6" i="23" s="1"/>
  <c r="G7" i="23"/>
  <c r="H7" i="23"/>
  <c r="J7" i="23" s="1"/>
  <c r="G8" i="23"/>
  <c r="H8" i="23"/>
  <c r="J8" i="23" s="1"/>
  <c r="G9" i="23"/>
  <c r="H9" i="23"/>
  <c r="J9" i="23"/>
  <c r="G10" i="23"/>
  <c r="H10" i="23"/>
  <c r="J10" i="23" s="1"/>
  <c r="G11" i="23"/>
  <c r="H11" i="23"/>
  <c r="J11" i="23" s="1"/>
  <c r="G12" i="23"/>
  <c r="H12" i="23"/>
  <c r="J12" i="23" s="1"/>
  <c r="G13" i="23"/>
  <c r="H13" i="23"/>
  <c r="J13" i="23" s="1"/>
  <c r="G14" i="23"/>
  <c r="H14" i="23"/>
  <c r="J14" i="23" s="1"/>
  <c r="G15" i="23"/>
  <c r="H15" i="23"/>
  <c r="J15" i="23" s="1"/>
  <c r="G16" i="23"/>
  <c r="H16" i="23"/>
  <c r="J16" i="23" s="1"/>
  <c r="G17" i="23"/>
  <c r="H17" i="23"/>
  <c r="J17" i="23" s="1"/>
  <c r="G18" i="23"/>
  <c r="H18" i="23"/>
  <c r="J18" i="23"/>
  <c r="G19" i="23"/>
  <c r="H19" i="23"/>
  <c r="J19" i="23" s="1"/>
  <c r="G20" i="23"/>
  <c r="H20" i="23"/>
  <c r="J20" i="23" s="1"/>
  <c r="G21" i="23"/>
  <c r="H21" i="23"/>
  <c r="J21" i="23" s="1"/>
  <c r="G22" i="23"/>
  <c r="H22" i="23"/>
  <c r="J22" i="23" s="1"/>
  <c r="G23" i="23"/>
  <c r="H23" i="23"/>
  <c r="J23" i="23" s="1"/>
  <c r="G24" i="23"/>
  <c r="H24" i="23"/>
  <c r="J24" i="23" s="1"/>
  <c r="G25" i="23"/>
  <c r="H25" i="23"/>
  <c r="J25" i="23" s="1"/>
  <c r="G26" i="23"/>
  <c r="H26" i="23"/>
  <c r="J26" i="23" s="1"/>
  <c r="G27" i="23"/>
  <c r="H27" i="23"/>
  <c r="J27" i="23" s="1"/>
  <c r="G28" i="23"/>
  <c r="H28" i="23"/>
  <c r="J28" i="23"/>
  <c r="G29" i="23"/>
  <c r="H29" i="23"/>
  <c r="J29" i="23" s="1"/>
  <c r="G30" i="23"/>
  <c r="H30" i="23"/>
  <c r="J30" i="23" s="1"/>
  <c r="J31" i="23"/>
  <c r="G32" i="23"/>
  <c r="H32" i="23"/>
  <c r="J32" i="23" s="1"/>
  <c r="E37" i="23"/>
  <c r="F37" i="23"/>
  <c r="K37" i="23"/>
  <c r="E38" i="23"/>
  <c r="E39" i="23" s="1"/>
  <c r="F38" i="23"/>
  <c r="F39" i="23" s="1"/>
  <c r="K38" i="23"/>
  <c r="K39" i="23"/>
  <c r="H3" i="22"/>
  <c r="J3" i="22" s="1"/>
  <c r="H4" i="22"/>
  <c r="J4" i="22"/>
  <c r="H5" i="22"/>
  <c r="H6" i="22"/>
  <c r="J6" i="22" s="1"/>
  <c r="H7" i="22"/>
  <c r="J7" i="22" s="1"/>
  <c r="H8" i="22"/>
  <c r="J8" i="22" s="1"/>
  <c r="G9" i="22"/>
  <c r="H9" i="22"/>
  <c r="J9" i="22"/>
  <c r="G10" i="22"/>
  <c r="H10" i="22"/>
  <c r="J10" i="22"/>
  <c r="G11" i="22"/>
  <c r="H11" i="22"/>
  <c r="J11" i="22" s="1"/>
  <c r="G12" i="22"/>
  <c r="H12" i="22"/>
  <c r="J12" i="22" s="1"/>
  <c r="G13" i="22"/>
  <c r="H13" i="22"/>
  <c r="J13" i="22" s="1"/>
  <c r="G14" i="22"/>
  <c r="H14" i="22"/>
  <c r="J14" i="22" s="1"/>
  <c r="G15" i="22"/>
  <c r="H15" i="22"/>
  <c r="J15" i="22" s="1"/>
  <c r="G16" i="22"/>
  <c r="H16" i="22"/>
  <c r="J16" i="22" s="1"/>
  <c r="G17" i="22"/>
  <c r="H17" i="22"/>
  <c r="J17" i="22"/>
  <c r="G18" i="22"/>
  <c r="H18" i="22"/>
  <c r="J18" i="22" s="1"/>
  <c r="G19" i="22"/>
  <c r="H19" i="22"/>
  <c r="J19" i="22" s="1"/>
  <c r="G20" i="22"/>
  <c r="H20" i="22"/>
  <c r="J20" i="22" s="1"/>
  <c r="G21" i="22"/>
  <c r="H21" i="22"/>
  <c r="J21" i="22" s="1"/>
  <c r="G22" i="22"/>
  <c r="H22" i="22"/>
  <c r="J22" i="22" s="1"/>
  <c r="G23" i="22"/>
  <c r="H23" i="22"/>
  <c r="J23" i="22" s="1"/>
  <c r="G24" i="22"/>
  <c r="H24" i="22"/>
  <c r="J24" i="22" s="1"/>
  <c r="G25" i="22"/>
  <c r="H25" i="22"/>
  <c r="J25" i="22"/>
  <c r="G26" i="22"/>
  <c r="H26" i="22"/>
  <c r="J26" i="22"/>
  <c r="G27" i="22"/>
  <c r="H27" i="22"/>
  <c r="J27" i="22" s="1"/>
  <c r="G28" i="22"/>
  <c r="H28" i="22"/>
  <c r="J28" i="22" s="1"/>
  <c r="G29" i="22"/>
  <c r="H29" i="22"/>
  <c r="J29" i="22" s="1"/>
  <c r="G30" i="22"/>
  <c r="H30" i="22"/>
  <c r="J30" i="22" s="1"/>
  <c r="G31" i="22"/>
  <c r="H31" i="22"/>
  <c r="J31" i="22" s="1"/>
  <c r="G32" i="22"/>
  <c r="H32" i="22"/>
  <c r="J32" i="22" s="1"/>
  <c r="G33" i="22"/>
  <c r="H33" i="22"/>
  <c r="J33" i="22" s="1"/>
  <c r="G34" i="22"/>
  <c r="H34" i="22"/>
  <c r="J34" i="22"/>
  <c r="G35" i="22"/>
  <c r="H35" i="22"/>
  <c r="J35" i="22" s="1"/>
  <c r="G36" i="22"/>
  <c r="H36" i="22"/>
  <c r="J36" i="22" s="1"/>
  <c r="G37" i="22"/>
  <c r="H37" i="22"/>
  <c r="J37" i="22" s="1"/>
  <c r="E42" i="22"/>
  <c r="F42" i="22"/>
  <c r="K42" i="22"/>
  <c r="E43" i="22"/>
  <c r="E44" i="22" s="1"/>
  <c r="F43" i="22"/>
  <c r="F44" i="22" s="1"/>
  <c r="K43" i="22"/>
  <c r="K44" i="22" s="1"/>
  <c r="G3" i="21"/>
  <c r="H3" i="21"/>
  <c r="J3" i="21"/>
  <c r="G4" i="21"/>
  <c r="H4" i="21"/>
  <c r="J4" i="21"/>
  <c r="G5" i="21"/>
  <c r="H5" i="21"/>
  <c r="J5" i="21"/>
  <c r="G6" i="21"/>
  <c r="H6" i="21"/>
  <c r="J6" i="21"/>
  <c r="G7" i="21"/>
  <c r="H7" i="21"/>
  <c r="H32" i="21" s="1"/>
  <c r="J7" i="21"/>
  <c r="G8" i="21"/>
  <c r="H8" i="21"/>
  <c r="J8" i="21"/>
  <c r="G9" i="21"/>
  <c r="H9" i="21"/>
  <c r="J9" i="21"/>
  <c r="G10" i="21"/>
  <c r="H10" i="21"/>
  <c r="J10" i="21"/>
  <c r="G11" i="21"/>
  <c r="H11" i="21"/>
  <c r="J11" i="21"/>
  <c r="G12" i="21"/>
  <c r="H12" i="21"/>
  <c r="J12" i="21"/>
  <c r="G13" i="21"/>
  <c r="H13" i="21"/>
  <c r="J13" i="21"/>
  <c r="G14" i="21"/>
  <c r="H14" i="21"/>
  <c r="J14" i="21"/>
  <c r="G15" i="21"/>
  <c r="H15" i="21"/>
  <c r="J15" i="21"/>
  <c r="G16" i="21"/>
  <c r="H16" i="21"/>
  <c r="J16" i="21"/>
  <c r="G17" i="21"/>
  <c r="H17" i="21"/>
  <c r="J17" i="21"/>
  <c r="G18" i="21"/>
  <c r="H18" i="21"/>
  <c r="J18" i="21"/>
  <c r="G19" i="21"/>
  <c r="H19" i="21"/>
  <c r="J19" i="21"/>
  <c r="G20" i="21"/>
  <c r="H20" i="21"/>
  <c r="J20" i="21" s="1"/>
  <c r="G21" i="21"/>
  <c r="H21" i="21"/>
  <c r="J21" i="21" s="1"/>
  <c r="G22" i="21"/>
  <c r="H22" i="21"/>
  <c r="J22" i="21"/>
  <c r="G23" i="21"/>
  <c r="H23" i="21"/>
  <c r="J23" i="21" s="1"/>
  <c r="G24" i="21"/>
  <c r="H24" i="21"/>
  <c r="J24" i="21" s="1"/>
  <c r="G25" i="21"/>
  <c r="H25" i="21"/>
  <c r="J25" i="21" s="1"/>
  <c r="G26" i="21"/>
  <c r="H26" i="21"/>
  <c r="J26" i="21"/>
  <c r="G27" i="21"/>
  <c r="H27" i="21"/>
  <c r="J27" i="21" s="1"/>
  <c r="E31" i="21"/>
  <c r="F31" i="21"/>
  <c r="K31" i="21"/>
  <c r="E32" i="21"/>
  <c r="E33" i="21" s="1"/>
  <c r="F32" i="21"/>
  <c r="F33" i="21" s="1"/>
  <c r="K32" i="21"/>
  <c r="K33" i="21"/>
  <c r="G3" i="20"/>
  <c r="H3" i="20"/>
  <c r="J3" i="20" s="1"/>
  <c r="G4" i="20"/>
  <c r="H4" i="20"/>
  <c r="J4" i="20" s="1"/>
  <c r="G5" i="20"/>
  <c r="H5" i="20"/>
  <c r="J5" i="20" s="1"/>
  <c r="G6" i="20"/>
  <c r="H6" i="20"/>
  <c r="J6" i="20" s="1"/>
  <c r="G7" i="20"/>
  <c r="H7" i="20"/>
  <c r="J7" i="20" s="1"/>
  <c r="G8" i="20"/>
  <c r="H8" i="20"/>
  <c r="J8" i="20" s="1"/>
  <c r="G9" i="20"/>
  <c r="H9" i="20"/>
  <c r="J9" i="20" s="1"/>
  <c r="G10" i="20"/>
  <c r="H10" i="20"/>
  <c r="G11" i="20"/>
  <c r="H11" i="20"/>
  <c r="J11" i="20" s="1"/>
  <c r="G12" i="20"/>
  <c r="H12" i="20"/>
  <c r="J12" i="20"/>
  <c r="G13" i="20"/>
  <c r="H13" i="20"/>
  <c r="J13" i="20"/>
  <c r="G14" i="20"/>
  <c r="H14" i="20"/>
  <c r="J14" i="20"/>
  <c r="G15" i="20"/>
  <c r="H15" i="20"/>
  <c r="J15" i="20"/>
  <c r="G16" i="20"/>
  <c r="H16" i="20"/>
  <c r="J16" i="20" s="1"/>
  <c r="G17" i="20"/>
  <c r="H17" i="20"/>
  <c r="J17" i="20" s="1"/>
  <c r="G18" i="20"/>
  <c r="H18" i="20"/>
  <c r="J18" i="20" s="1"/>
  <c r="G19" i="20"/>
  <c r="H19" i="20"/>
  <c r="J19" i="20" s="1"/>
  <c r="G20" i="20"/>
  <c r="H20" i="20"/>
  <c r="J20" i="20" s="1"/>
  <c r="G21" i="20"/>
  <c r="H21" i="20"/>
  <c r="J21" i="20"/>
  <c r="G22" i="20"/>
  <c r="H22" i="20"/>
  <c r="J22" i="20"/>
  <c r="G23" i="20"/>
  <c r="H23" i="20"/>
  <c r="J23" i="20" s="1"/>
  <c r="G24" i="20"/>
  <c r="H24" i="20"/>
  <c r="J24" i="20" s="1"/>
  <c r="G25" i="20"/>
  <c r="H25" i="20"/>
  <c r="J25" i="20" s="1"/>
  <c r="G26" i="20"/>
  <c r="H26" i="20"/>
  <c r="J26" i="20"/>
  <c r="G27" i="20"/>
  <c r="H27" i="20"/>
  <c r="J27" i="20" s="1"/>
  <c r="G28" i="20"/>
  <c r="H28" i="20"/>
  <c r="J28" i="20"/>
  <c r="G29" i="20"/>
  <c r="H29" i="20"/>
  <c r="J29" i="20"/>
  <c r="G30" i="20"/>
  <c r="H30" i="20"/>
  <c r="J30" i="20" s="1"/>
  <c r="G31" i="20"/>
  <c r="H31" i="20"/>
  <c r="J31" i="20"/>
  <c r="G32" i="20"/>
  <c r="H32" i="20"/>
  <c r="J32" i="20" s="1"/>
  <c r="G33" i="20"/>
  <c r="H33" i="20"/>
  <c r="J33" i="20" s="1"/>
  <c r="G34" i="20"/>
  <c r="H34" i="20"/>
  <c r="J34" i="20"/>
  <c r="G35" i="20"/>
  <c r="H35" i="20"/>
  <c r="J35" i="20" s="1"/>
  <c r="G36" i="20"/>
  <c r="H36" i="20"/>
  <c r="J36" i="20" s="1"/>
  <c r="G37" i="20"/>
  <c r="H37" i="20"/>
  <c r="J37" i="20" s="1"/>
  <c r="G38" i="20"/>
  <c r="H38" i="20"/>
  <c r="J38" i="20" s="1"/>
  <c r="G39" i="20"/>
  <c r="H39" i="20"/>
  <c r="J39" i="20" s="1"/>
  <c r="G40" i="20"/>
  <c r="H40" i="20"/>
  <c r="J40" i="20" s="1"/>
  <c r="G41" i="20"/>
  <c r="H41" i="20"/>
  <c r="J41" i="20"/>
  <c r="G42" i="20"/>
  <c r="H42" i="20"/>
  <c r="J42" i="20" s="1"/>
  <c r="G43" i="20"/>
  <c r="H43" i="20"/>
  <c r="J43" i="20"/>
  <c r="G44" i="20"/>
  <c r="H44" i="20"/>
  <c r="J44" i="20" s="1"/>
  <c r="G45" i="20"/>
  <c r="H45" i="20"/>
  <c r="J45" i="20" s="1"/>
  <c r="G46" i="20"/>
  <c r="H46" i="20"/>
  <c r="J46" i="20"/>
  <c r="G47" i="20"/>
  <c r="H47" i="20"/>
  <c r="J47" i="20"/>
  <c r="G48" i="20"/>
  <c r="H48" i="20"/>
  <c r="J48" i="20" s="1"/>
  <c r="G49" i="20"/>
  <c r="H49" i="20"/>
  <c r="J49" i="20"/>
  <c r="G50" i="20"/>
  <c r="H50" i="20"/>
  <c r="J50" i="20" s="1"/>
  <c r="G51" i="20"/>
  <c r="H51" i="20"/>
  <c r="J51" i="20"/>
  <c r="G52" i="20"/>
  <c r="H52" i="20"/>
  <c r="J52" i="20" s="1"/>
  <c r="G53" i="20"/>
  <c r="H53" i="20"/>
  <c r="J53" i="20"/>
  <c r="G54" i="20"/>
  <c r="H54" i="20"/>
  <c r="J54" i="20" s="1"/>
  <c r="G55" i="20"/>
  <c r="H55" i="20"/>
  <c r="J55" i="20" s="1"/>
  <c r="G56" i="20"/>
  <c r="H56" i="20"/>
  <c r="J56" i="20" s="1"/>
  <c r="G57" i="20"/>
  <c r="H57" i="20"/>
  <c r="J57" i="20" s="1"/>
  <c r="G58" i="20"/>
  <c r="H58" i="20"/>
  <c r="J58" i="20" s="1"/>
  <c r="G59" i="20"/>
  <c r="H59" i="20"/>
  <c r="J59" i="20"/>
  <c r="G60" i="20"/>
  <c r="H60" i="20"/>
  <c r="J60" i="20"/>
  <c r="G61" i="20"/>
  <c r="H61" i="20"/>
  <c r="J61" i="20" s="1"/>
  <c r="G62" i="20"/>
  <c r="H62" i="20"/>
  <c r="J62" i="20" s="1"/>
  <c r="G63" i="20"/>
  <c r="H63" i="20"/>
  <c r="J63" i="20"/>
  <c r="G64" i="20"/>
  <c r="H64" i="20"/>
  <c r="J64" i="20"/>
  <c r="G65" i="20"/>
  <c r="H65" i="20"/>
  <c r="J65" i="20"/>
  <c r="G66" i="20"/>
  <c r="H66" i="20"/>
  <c r="J66" i="20"/>
  <c r="G67" i="20"/>
  <c r="H67" i="20"/>
  <c r="J67" i="20"/>
  <c r="G68" i="20"/>
  <c r="H68" i="20"/>
  <c r="J68" i="20"/>
  <c r="G69" i="20"/>
  <c r="H69" i="20"/>
  <c r="J69" i="20" s="1"/>
  <c r="E74" i="20"/>
  <c r="F74" i="20"/>
  <c r="K74" i="20"/>
  <c r="E75" i="20"/>
  <c r="E76" i="20" s="1"/>
  <c r="F75" i="20"/>
  <c r="F76" i="20" s="1"/>
  <c r="K75" i="20"/>
  <c r="K76" i="20" s="1"/>
  <c r="G50" i="24" l="1"/>
  <c r="H49" i="24"/>
  <c r="H50" i="24"/>
  <c r="H51" i="24" s="1"/>
  <c r="G49" i="24"/>
  <c r="G37" i="23"/>
  <c r="G38" i="23"/>
  <c r="H37" i="23"/>
  <c r="G43" i="22"/>
  <c r="H43" i="22"/>
  <c r="H75" i="20"/>
  <c r="G74" i="20"/>
  <c r="G75" i="20"/>
  <c r="J10" i="20"/>
  <c r="J75" i="20" s="1"/>
  <c r="G31" i="21"/>
  <c r="H31" i="21"/>
  <c r="H33" i="21" s="1"/>
  <c r="J32" i="21"/>
  <c r="J31" i="21"/>
  <c r="J43" i="22"/>
  <c r="J50" i="24"/>
  <c r="J49" i="24"/>
  <c r="J38" i="23"/>
  <c r="G32" i="21"/>
  <c r="J42" i="22"/>
  <c r="H42" i="22"/>
  <c r="G42" i="22"/>
  <c r="J37" i="23"/>
  <c r="H74" i="20"/>
  <c r="H38" i="23"/>
  <c r="H39" i="23" s="1"/>
  <c r="J6" i="6"/>
  <c r="J11" i="6"/>
  <c r="J12" i="6"/>
  <c r="J13" i="6"/>
  <c r="J19" i="6"/>
  <c r="J20" i="6"/>
  <c r="J27" i="6"/>
  <c r="J38" i="6"/>
  <c r="J39" i="6"/>
  <c r="J40" i="6"/>
  <c r="J44" i="6"/>
  <c r="J45" i="6"/>
  <c r="J46" i="6"/>
  <c r="J47" i="6"/>
  <c r="H6" i="6"/>
  <c r="H7" i="6"/>
  <c r="J7" i="6" s="1"/>
  <c r="H8" i="6"/>
  <c r="J8" i="6" s="1"/>
  <c r="H9" i="6"/>
  <c r="J9" i="6" s="1"/>
  <c r="H10" i="6"/>
  <c r="J10" i="6" s="1"/>
  <c r="H11" i="6"/>
  <c r="H12" i="6"/>
  <c r="H13" i="6"/>
  <c r="H14" i="6"/>
  <c r="J14" i="6" s="1"/>
  <c r="H15" i="6"/>
  <c r="J15" i="6" s="1"/>
  <c r="H16" i="6"/>
  <c r="J16" i="6" s="1"/>
  <c r="H17" i="6"/>
  <c r="J17" i="6" s="1"/>
  <c r="H18" i="6"/>
  <c r="J18" i="6" s="1"/>
  <c r="H19" i="6"/>
  <c r="H20" i="6"/>
  <c r="H21" i="6"/>
  <c r="J21" i="6" s="1"/>
  <c r="H22" i="6"/>
  <c r="J22" i="6" s="1"/>
  <c r="H23" i="6"/>
  <c r="J23" i="6" s="1"/>
  <c r="H24" i="6"/>
  <c r="J24" i="6" s="1"/>
  <c r="H25" i="6"/>
  <c r="J25" i="6" s="1"/>
  <c r="H26" i="6"/>
  <c r="J26" i="6" s="1"/>
  <c r="H27" i="6"/>
  <c r="H28" i="6"/>
  <c r="J28" i="6" s="1"/>
  <c r="H29" i="6"/>
  <c r="J29" i="6" s="1"/>
  <c r="H30" i="6"/>
  <c r="J30" i="6" s="1"/>
  <c r="H31" i="6"/>
  <c r="J31" i="6" s="1"/>
  <c r="H32" i="6"/>
  <c r="J32" i="6" s="1"/>
  <c r="H33" i="6"/>
  <c r="J33" i="6" s="1"/>
  <c r="H34" i="6"/>
  <c r="J34" i="6" s="1"/>
  <c r="H35" i="6"/>
  <c r="J35" i="6" s="1"/>
  <c r="H36" i="6"/>
  <c r="J36" i="6" s="1"/>
  <c r="H37" i="6"/>
  <c r="J37" i="6" s="1"/>
  <c r="H38" i="6"/>
  <c r="H39" i="6"/>
  <c r="H40" i="6"/>
  <c r="H41" i="6"/>
  <c r="J41" i="6" s="1"/>
  <c r="H42" i="6"/>
  <c r="J42" i="6" s="1"/>
  <c r="H43" i="6"/>
  <c r="J43" i="6" s="1"/>
  <c r="H4" i="6"/>
  <c r="J4" i="6" s="1"/>
  <c r="G4" i="6"/>
  <c r="G5" i="6"/>
  <c r="G6" i="6"/>
  <c r="G7" i="6"/>
  <c r="G8" i="6"/>
  <c r="G9" i="6"/>
  <c r="G10" i="6"/>
  <c r="G76" i="20" l="1"/>
  <c r="J39" i="23"/>
  <c r="G39" i="23"/>
  <c r="G51" i="24"/>
  <c r="J51" i="24"/>
  <c r="G44" i="22"/>
  <c r="J44" i="22"/>
  <c r="H44" i="22"/>
  <c r="G33" i="21"/>
  <c r="H76" i="20"/>
  <c r="J74" i="20"/>
  <c r="J76" i="20" s="1"/>
  <c r="J33" i="21"/>
  <c r="G4" i="4"/>
  <c r="G5" i="4"/>
  <c r="G6" i="4"/>
  <c r="G7" i="4"/>
  <c r="G8" i="4"/>
  <c r="G9" i="4"/>
  <c r="G10" i="4"/>
  <c r="G11" i="4"/>
  <c r="G12" i="4"/>
  <c r="G13" i="4"/>
  <c r="G14" i="4"/>
  <c r="G15" i="4"/>
  <c r="G16" i="4"/>
  <c r="G17" i="4"/>
  <c r="G18" i="4"/>
  <c r="G19" i="4"/>
  <c r="G20" i="4"/>
  <c r="G21" i="4"/>
  <c r="G22" i="4"/>
  <c r="G23" i="4"/>
  <c r="G24" i="4"/>
  <c r="G25" i="4"/>
  <c r="G26" i="4"/>
  <c r="G27" i="4"/>
  <c r="K9" i="3"/>
  <c r="K11" i="3"/>
  <c r="K15" i="3"/>
  <c r="K20" i="3"/>
  <c r="K36" i="3"/>
  <c r="K37" i="3"/>
  <c r="K38" i="3"/>
  <c r="K40" i="3"/>
  <c r="K46" i="3"/>
  <c r="K51" i="3"/>
  <c r="K52" i="3"/>
  <c r="K53" i="3"/>
  <c r="K54" i="3"/>
  <c r="K55" i="3"/>
  <c r="I4" i="3"/>
  <c r="K4" i="3" s="1"/>
  <c r="I5" i="3"/>
  <c r="K5" i="3" s="1"/>
  <c r="I6" i="3"/>
  <c r="K6" i="3" s="1"/>
  <c r="I7" i="3"/>
  <c r="K7" i="3" s="1"/>
  <c r="I8" i="3"/>
  <c r="K8" i="3" s="1"/>
  <c r="I9" i="3"/>
  <c r="I10" i="3"/>
  <c r="K10" i="3" s="1"/>
  <c r="I11" i="3"/>
  <c r="I12" i="3"/>
  <c r="K12" i="3" s="1"/>
  <c r="I13" i="3"/>
  <c r="K13" i="3" s="1"/>
  <c r="I14" i="3"/>
  <c r="K14" i="3" s="1"/>
  <c r="I15" i="3"/>
  <c r="I16" i="3"/>
  <c r="K16" i="3" s="1"/>
  <c r="I17" i="3"/>
  <c r="K17" i="3" s="1"/>
  <c r="I18" i="3"/>
  <c r="K18" i="3" s="1"/>
  <c r="I19" i="3"/>
  <c r="K19" i="3" s="1"/>
  <c r="I20" i="3"/>
  <c r="I21" i="3"/>
  <c r="K21" i="3" s="1"/>
  <c r="I22" i="3"/>
  <c r="K22" i="3" s="1"/>
  <c r="I23" i="3"/>
  <c r="K23" i="3" s="1"/>
  <c r="I24" i="3"/>
  <c r="K24" i="3" s="1"/>
  <c r="I25" i="3"/>
  <c r="K25" i="3" s="1"/>
  <c r="I26" i="3"/>
  <c r="K26" i="3" s="1"/>
  <c r="I27" i="3"/>
  <c r="K27" i="3" s="1"/>
  <c r="I28" i="3"/>
  <c r="K28" i="3" s="1"/>
  <c r="I29" i="3"/>
  <c r="K29" i="3" s="1"/>
  <c r="I30" i="3"/>
  <c r="K30" i="3" s="1"/>
  <c r="I31" i="3"/>
  <c r="K31" i="3" s="1"/>
  <c r="I32" i="3"/>
  <c r="K32" i="3" s="1"/>
  <c r="I33" i="3"/>
  <c r="K33" i="3" s="1"/>
  <c r="I34" i="3"/>
  <c r="K34" i="3" s="1"/>
  <c r="I35" i="3"/>
  <c r="K35" i="3" s="1"/>
  <c r="I36" i="3"/>
  <c r="I37" i="3"/>
  <c r="I38" i="3"/>
  <c r="I39" i="3"/>
  <c r="K39" i="3" s="1"/>
  <c r="I40" i="3"/>
  <c r="I41" i="3"/>
  <c r="K41" i="3" s="1"/>
  <c r="I42" i="3"/>
  <c r="K42" i="3" s="1"/>
  <c r="I43" i="3"/>
  <c r="K43" i="3" s="1"/>
  <c r="I44" i="3"/>
  <c r="K44" i="3" s="1"/>
  <c r="I45" i="3"/>
  <c r="K45" i="3" s="1"/>
  <c r="I46" i="3"/>
  <c r="I47" i="3"/>
  <c r="K47" i="3" s="1"/>
  <c r="I48" i="3"/>
  <c r="K48" i="3" s="1"/>
  <c r="I49" i="3"/>
  <c r="K49" i="3" s="1"/>
  <c r="I50" i="3"/>
  <c r="K50" i="3" s="1"/>
  <c r="I51" i="3"/>
  <c r="I52" i="3"/>
  <c r="I53" i="3"/>
  <c r="I54" i="3"/>
  <c r="I55"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I3" i="3"/>
  <c r="G6" i="1"/>
  <c r="G8" i="1"/>
  <c r="G14" i="1"/>
  <c r="G16" i="1"/>
  <c r="G17" i="1"/>
  <c r="G18" i="1"/>
  <c r="G28" i="1"/>
  <c r="G29" i="1"/>
  <c r="G32" i="1"/>
  <c r="J32" i="1"/>
  <c r="J8" i="1"/>
  <c r="J9" i="1"/>
  <c r="J10" i="1"/>
  <c r="J11" i="1"/>
  <c r="J12" i="1"/>
  <c r="J13" i="1"/>
  <c r="J20" i="1"/>
  <c r="J21" i="1"/>
  <c r="J22" i="1"/>
  <c r="J23" i="1"/>
  <c r="J26" i="1"/>
  <c r="J28" i="1"/>
  <c r="J31" i="1"/>
  <c r="J4" i="1"/>
  <c r="J3" i="1"/>
  <c r="H4" i="1"/>
  <c r="H5" i="1"/>
  <c r="J5" i="1" s="1"/>
  <c r="H6" i="1"/>
  <c r="J6" i="1" s="1"/>
  <c r="H7" i="1"/>
  <c r="J7" i="1" s="1"/>
  <c r="H8" i="1"/>
  <c r="H9" i="1"/>
  <c r="H10" i="1"/>
  <c r="H11" i="1"/>
  <c r="H12" i="1"/>
  <c r="H13" i="1"/>
  <c r="H14" i="1"/>
  <c r="J14" i="1" s="1"/>
  <c r="H15" i="1"/>
  <c r="J15" i="1" s="1"/>
  <c r="H16" i="1"/>
  <c r="J16" i="1" s="1"/>
  <c r="H17" i="1"/>
  <c r="J17" i="1" s="1"/>
  <c r="H18" i="1"/>
  <c r="J18" i="1" s="1"/>
  <c r="H19" i="1"/>
  <c r="J19" i="1" s="1"/>
  <c r="H20" i="1"/>
  <c r="H21" i="1"/>
  <c r="H22" i="1"/>
  <c r="H23" i="1"/>
  <c r="H24" i="1"/>
  <c r="J24" i="1" s="1"/>
  <c r="H25" i="1"/>
  <c r="J25" i="1" s="1"/>
  <c r="H26" i="1"/>
  <c r="H27" i="1"/>
  <c r="J27" i="1" s="1"/>
  <c r="H28" i="1"/>
  <c r="H29" i="1"/>
  <c r="J29" i="1" s="1"/>
  <c r="H30" i="1"/>
  <c r="J30" i="1" s="1"/>
  <c r="H31" i="1"/>
  <c r="H32" i="1"/>
  <c r="J16" i="4" l="1"/>
  <c r="G14" i="6"/>
  <c r="H16" i="4"/>
  <c r="H43" i="4"/>
  <c r="J43" i="4" s="1"/>
  <c r="G43" i="4"/>
  <c r="J35" i="7"/>
  <c r="H35" i="7"/>
  <c r="G35" i="7"/>
  <c r="H42" i="4"/>
  <c r="J42" i="4" s="1"/>
  <c r="G42" i="4"/>
  <c r="J41" i="4"/>
  <c r="H41" i="4"/>
  <c r="G41" i="4"/>
  <c r="J40" i="4"/>
  <c r="G40" i="4"/>
  <c r="H39" i="4"/>
  <c r="J39" i="4" s="1"/>
  <c r="G39" i="4"/>
  <c r="H38" i="4"/>
  <c r="J38" i="4" s="1"/>
  <c r="G38" i="4"/>
  <c r="H37" i="4"/>
  <c r="J37" i="4" s="1"/>
  <c r="G37" i="4"/>
  <c r="K49" i="6" l="1"/>
  <c r="K48" i="6"/>
  <c r="H26" i="7" l="1"/>
  <c r="J26" i="7" s="1"/>
  <c r="G26" i="7"/>
  <c r="H27" i="4"/>
  <c r="J27" i="4" s="1"/>
  <c r="K34" i="1" l="1"/>
  <c r="K33" i="1"/>
  <c r="G4" i="7"/>
  <c r="H4" i="7"/>
  <c r="G5" i="7"/>
  <c r="H5" i="7"/>
  <c r="G6" i="7"/>
  <c r="H6" i="7"/>
  <c r="G7" i="7"/>
  <c r="H7" i="7"/>
  <c r="G8" i="7"/>
  <c r="H8" i="7"/>
  <c r="G9" i="7"/>
  <c r="H9" i="7"/>
  <c r="G10" i="7"/>
  <c r="H10" i="7"/>
  <c r="G11" i="7"/>
  <c r="H11" i="7"/>
  <c r="G12" i="7"/>
  <c r="H12" i="7"/>
  <c r="G13" i="7"/>
  <c r="H13" i="7"/>
  <c r="G14" i="7"/>
  <c r="H14" i="7"/>
  <c r="G15" i="7"/>
  <c r="H15" i="7"/>
  <c r="G16" i="7"/>
  <c r="H16" i="7"/>
  <c r="G17" i="7"/>
  <c r="H17" i="7"/>
  <c r="G18" i="7"/>
  <c r="H18" i="7"/>
  <c r="G19" i="7"/>
  <c r="H19" i="7"/>
  <c r="G20" i="7"/>
  <c r="H20" i="7"/>
  <c r="G21" i="7"/>
  <c r="H21" i="7"/>
  <c r="G22" i="7"/>
  <c r="H22" i="7"/>
  <c r="G23" i="7"/>
  <c r="H23" i="7"/>
  <c r="G24" i="7"/>
  <c r="H24" i="7"/>
  <c r="G27" i="7"/>
  <c r="H27" i="7"/>
  <c r="G25" i="7"/>
  <c r="H25" i="7"/>
  <c r="H3" i="7"/>
  <c r="G3" i="7"/>
  <c r="G3" i="6"/>
  <c r="H3" i="6"/>
  <c r="H5" i="6"/>
  <c r="G15" i="6"/>
  <c r="G16" i="6"/>
  <c r="G17" i="6"/>
  <c r="G18" i="6"/>
  <c r="G19" i="6"/>
  <c r="G20" i="6"/>
  <c r="G21" i="6"/>
  <c r="G22" i="6"/>
  <c r="G23" i="6"/>
  <c r="G24" i="6"/>
  <c r="G25" i="6"/>
  <c r="G26" i="6"/>
  <c r="G27" i="6"/>
  <c r="G28" i="6"/>
  <c r="H26" i="4"/>
  <c r="H25" i="4"/>
  <c r="H24" i="4"/>
  <c r="H23" i="4"/>
  <c r="H22" i="4"/>
  <c r="H21" i="4"/>
  <c r="H20" i="4"/>
  <c r="H19" i="4"/>
  <c r="H18" i="4"/>
  <c r="H17" i="4"/>
  <c r="H15" i="4"/>
  <c r="H14" i="4"/>
  <c r="H13" i="4"/>
  <c r="H12" i="4"/>
  <c r="H11" i="4"/>
  <c r="H10" i="4"/>
  <c r="H9" i="4"/>
  <c r="H8" i="4"/>
  <c r="H7" i="4"/>
  <c r="H6" i="4"/>
  <c r="H5" i="4"/>
  <c r="H4" i="4"/>
  <c r="H3" i="4"/>
  <c r="G3" i="4"/>
  <c r="K3" i="3"/>
  <c r="H3" i="3"/>
  <c r="G49" i="6" l="1"/>
  <c r="G48" i="6"/>
  <c r="G32" i="7"/>
  <c r="G31" i="7"/>
  <c r="I3" i="14" l="1"/>
  <c r="H3" i="14"/>
  <c r="J3" i="14"/>
  <c r="K3" i="14"/>
  <c r="G3" i="14"/>
  <c r="G50" i="6"/>
  <c r="E3" i="14" s="1"/>
  <c r="G33" i="7"/>
  <c r="F3" i="14" s="1"/>
  <c r="G32" i="4"/>
  <c r="G33" i="4"/>
  <c r="J25" i="7"/>
  <c r="F32" i="7"/>
  <c r="H3" i="1"/>
  <c r="G3" i="1"/>
  <c r="J3" i="7"/>
  <c r="K32" i="7"/>
  <c r="K31" i="7"/>
  <c r="E32" i="7"/>
  <c r="E31" i="7"/>
  <c r="J6" i="7"/>
  <c r="J19" i="7"/>
  <c r="J20" i="7"/>
  <c r="J24" i="7"/>
  <c r="J4" i="7"/>
  <c r="J5" i="7"/>
  <c r="J7" i="7"/>
  <c r="J8" i="7"/>
  <c r="J9" i="7"/>
  <c r="J10" i="7"/>
  <c r="J11" i="7"/>
  <c r="J12" i="7"/>
  <c r="J13" i="7"/>
  <c r="J14" i="7"/>
  <c r="J15" i="7"/>
  <c r="J16" i="7"/>
  <c r="J17" i="7"/>
  <c r="J18" i="7"/>
  <c r="J21" i="7"/>
  <c r="J22" i="7"/>
  <c r="J23" i="7"/>
  <c r="J27" i="7"/>
  <c r="J3" i="6"/>
  <c r="J7" i="4"/>
  <c r="J12" i="4"/>
  <c r="J13" i="4"/>
  <c r="J14" i="4"/>
  <c r="J15" i="4"/>
  <c r="J17" i="4"/>
  <c r="J19" i="4"/>
  <c r="J20" i="4"/>
  <c r="J21" i="4"/>
  <c r="J25" i="4"/>
  <c r="E49" i="6"/>
  <c r="E48" i="6"/>
  <c r="F49" i="6"/>
  <c r="F48" i="6"/>
  <c r="J5" i="6"/>
  <c r="J4" i="4"/>
  <c r="J5" i="4"/>
  <c r="J6" i="4"/>
  <c r="J8" i="4"/>
  <c r="J9" i="4"/>
  <c r="J10" i="4"/>
  <c r="J11" i="4"/>
  <c r="J18" i="4"/>
  <c r="J22" i="4"/>
  <c r="J23" i="4"/>
  <c r="J24" i="4"/>
  <c r="J26" i="4"/>
  <c r="J3" i="4"/>
  <c r="K32" i="4"/>
  <c r="K33" i="4"/>
  <c r="F33" i="4"/>
  <c r="F32" i="4"/>
  <c r="E33" i="4"/>
  <c r="E32" i="4"/>
  <c r="G56" i="3"/>
  <c r="G57" i="3"/>
  <c r="K50" i="6"/>
  <c r="E6" i="14" s="1"/>
  <c r="H33" i="4"/>
  <c r="H6" i="14" l="1"/>
  <c r="G34" i="4"/>
  <c r="D3" i="14" s="1"/>
  <c r="E33" i="1"/>
  <c r="E34" i="1"/>
  <c r="F33" i="1"/>
  <c r="F34" i="1"/>
  <c r="F35" i="1" s="1"/>
  <c r="J6" i="14"/>
  <c r="G6" i="14"/>
  <c r="E50" i="6"/>
  <c r="F34" i="4"/>
  <c r="K6" i="14"/>
  <c r="K4" i="14"/>
  <c r="E33" i="7"/>
  <c r="F50" i="6"/>
  <c r="H49" i="6"/>
  <c r="E34" i="4"/>
  <c r="K33" i="7"/>
  <c r="F6" i="14" s="1"/>
  <c r="I6" i="14"/>
  <c r="I4" i="14"/>
  <c r="F31" i="7"/>
  <c r="F33" i="7" s="1"/>
  <c r="J32" i="7"/>
  <c r="H32" i="7"/>
  <c r="H31" i="7"/>
  <c r="J31" i="7"/>
  <c r="H48" i="6"/>
  <c r="K34" i="4"/>
  <c r="D6" i="14" s="1"/>
  <c r="J33" i="4"/>
  <c r="J32" i="4"/>
  <c r="H32" i="4"/>
  <c r="H34" i="4" s="1"/>
  <c r="D4" i="14" s="1"/>
  <c r="G58" i="3"/>
  <c r="J56" i="3"/>
  <c r="J57" i="3"/>
  <c r="K35" i="1"/>
  <c r="B6" i="14" s="1"/>
  <c r="G4" i="14" l="1"/>
  <c r="J4" i="14"/>
  <c r="H4" i="14"/>
  <c r="E35" i="1"/>
  <c r="J5" i="14"/>
  <c r="J7" i="14" s="1"/>
  <c r="H5" i="14"/>
  <c r="J34" i="4"/>
  <c r="D5" i="14" s="1"/>
  <c r="D7" i="14" s="1"/>
  <c r="G34" i="1"/>
  <c r="G33" i="1"/>
  <c r="H33" i="1"/>
  <c r="H34" i="1"/>
  <c r="J33" i="7"/>
  <c r="F5" i="14" s="1"/>
  <c r="H50" i="6"/>
  <c r="E4" i="14" s="1"/>
  <c r="H33" i="7"/>
  <c r="F4" i="14" s="1"/>
  <c r="J49" i="6"/>
  <c r="J48" i="6"/>
  <c r="F7" i="14" l="1"/>
  <c r="K5" i="14"/>
  <c r="K7" i="14" s="1"/>
  <c r="H7" i="14"/>
  <c r="H35" i="1"/>
  <c r="B4" i="14" s="1"/>
  <c r="I5" i="14"/>
  <c r="I7" i="14" s="1"/>
  <c r="G35" i="1"/>
  <c r="B3" i="14" s="1"/>
  <c r="G5" i="14"/>
  <c r="G7" i="14" s="1"/>
  <c r="J50" i="6"/>
  <c r="E5" i="14" s="1"/>
  <c r="E7" i="14" s="1"/>
  <c r="J33" i="1"/>
  <c r="J34" i="1"/>
  <c r="J35" i="1" l="1"/>
  <c r="B5" i="14" s="1"/>
  <c r="B7" i="14" s="1"/>
  <c r="F57" i="3" l="1"/>
  <c r="F56" i="3"/>
  <c r="H56" i="3" l="1"/>
  <c r="F58" i="3"/>
  <c r="I57" i="3"/>
  <c r="H57" i="3"/>
  <c r="H58" i="3" s="1"/>
  <c r="K57" i="3" l="1"/>
  <c r="K56" i="3"/>
  <c r="C3" i="14"/>
  <c r="L57" i="3"/>
  <c r="L56" i="3"/>
  <c r="I56" i="3"/>
  <c r="I58" i="3" s="1"/>
  <c r="C4" i="14" s="1"/>
  <c r="K58" i="3" l="1"/>
  <c r="C5" i="14" s="1"/>
  <c r="L58" i="3"/>
  <c r="C6" i="14" s="1"/>
  <c r="C7" i="14" l="1"/>
  <c r="C8" i="14" s="1"/>
  <c r="B8" i="14"/>
  <c r="F8" i="14"/>
  <c r="H8" i="14"/>
  <c r="J8" i="14"/>
  <c r="E8" i="14"/>
  <c r="K8" i="14"/>
  <c r="D8" i="14"/>
  <c r="G8" i="14"/>
  <c r="I8"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tc={91459FB7-864B-3046-B26C-665A2F1DC3A1}</author>
  </authors>
  <commentList>
    <comment ref="A37" authorId="0" shapeId="0" xr:uid="{91459FB7-864B-3046-B26C-665A2F1DC3A1}">
      <text>
        <t>[Threaded comment]
Your version of Excel allows you to read this threaded comment; however, any edits to it will get removed if the file is opened in a newer version of Excel. Learn more: https://go.microsoft.com/fwlink/?linkid=870924
Comment:
    What are these???</t>
      </text>
    </comment>
  </commentList>
</comments>
</file>

<file path=xl/sharedStrings.xml><?xml version="1.0" encoding="utf-8"?>
<sst xmlns="http://schemas.openxmlformats.org/spreadsheetml/2006/main" count="1507" uniqueCount="571">
  <si>
    <t>1. The Measuring Opportunities for Women in Peace Operations (MOWIP) methodology (www.dcaf.ch/mowip-methodology)</t>
  </si>
  <si>
    <t>2. Template 9: MOWIP Indicator Key from the online MOWIP Toolbox (www.dcaf.ch/mowip)</t>
  </si>
  <si>
    <t>elsie@dcaf.ch</t>
  </si>
  <si>
    <t>This template and all related MOWIP documents is also available in French and Spanish in the DCAF MOWIP Toolbox: dcaf.ch/mowip</t>
  </si>
  <si>
    <t>Ce modèle et tous les documents relatifs à la méthodologie MOWIP sont également disponibles en français et en espagnol dans la boîte à outils MOWIP du DCAF : dcaf.ch/mowip.</t>
  </si>
  <si>
    <t>Esta plantilla y todos los documentos relacionados con la metodología MOWIP también están disponibles en francés y español en la caja de herramientas del MOWIP del DCAF: dcaf.ch/mowip.</t>
  </si>
  <si>
    <t>Note 1</t>
  </si>
  <si>
    <t>Note 2</t>
  </si>
  <si>
    <t>Note 3</t>
  </si>
  <si>
    <t>Weights</t>
  </si>
  <si>
    <t>FFF</t>
  </si>
  <si>
    <t>Both</t>
  </si>
  <si>
    <t>No</t>
  </si>
  <si>
    <t>Yes</t>
  </si>
  <si>
    <t>Survey</t>
  </si>
  <si>
    <t>Dis*</t>
  </si>
  <si>
    <t>1.25</t>
  </si>
  <si>
    <t>Dis</t>
  </si>
  <si>
    <t>Total 1s</t>
  </si>
  <si>
    <t>Score</t>
  </si>
  <si>
    <t>2.6</t>
  </si>
  <si>
    <t>2.7</t>
  </si>
  <si>
    <t>2.8</t>
  </si>
  <si>
    <t>2.9</t>
  </si>
  <si>
    <t>2.10</t>
  </si>
  <si>
    <t>2.11</t>
  </si>
  <si>
    <t>2.12</t>
  </si>
  <si>
    <t>2.13</t>
  </si>
  <si>
    <t>2.14</t>
  </si>
  <si>
    <t>2.15</t>
  </si>
  <si>
    <t>2.16</t>
  </si>
  <si>
    <t>2.17</t>
  </si>
  <si>
    <t>2.18</t>
  </si>
  <si>
    <t>2.19</t>
  </si>
  <si>
    <t>2.20</t>
  </si>
  <si>
    <t>2.21</t>
  </si>
  <si>
    <t>Note that we are referring to interpersonal communication skills, and not skills related to signals or strategic communications.</t>
  </si>
  <si>
    <t>2.22</t>
  </si>
  <si>
    <t>2.23</t>
  </si>
  <si>
    <t>2.24</t>
  </si>
  <si>
    <t>2.25</t>
  </si>
  <si>
    <t>2.26</t>
  </si>
  <si>
    <t>2.27</t>
  </si>
  <si>
    <t>2.28</t>
  </si>
  <si>
    <t>2.29</t>
  </si>
  <si>
    <t>2.30</t>
  </si>
  <si>
    <t>2.31</t>
  </si>
  <si>
    <t>2.32</t>
  </si>
  <si>
    <t>2.33</t>
  </si>
  <si>
    <t>2.45</t>
  </si>
  <si>
    <t>2.46</t>
  </si>
  <si>
    <t xml:space="preserve">Average Score </t>
  </si>
  <si>
    <t>1.29</t>
  </si>
  <si>
    <t>4.10</t>
  </si>
  <si>
    <t>4.30</t>
  </si>
  <si>
    <t>2.35</t>
  </si>
  <si>
    <t>6.10.</t>
  </si>
  <si>
    <t>6.15.</t>
  </si>
  <si>
    <t>6.20.</t>
  </si>
  <si>
    <t>6.30.</t>
  </si>
  <si>
    <t>6.40.</t>
  </si>
  <si>
    <t>6.50.</t>
  </si>
  <si>
    <t xml:space="preserve">Did 50% or more of personnel (all personnel- deployed and not deployed) say they have not heard of anyone having financial problems while on mission? </t>
  </si>
  <si>
    <t>6.60.</t>
  </si>
  <si>
    <t>6.70.</t>
  </si>
  <si>
    <t>8.10.</t>
  </si>
  <si>
    <t>8.20.</t>
  </si>
  <si>
    <t>8.30.</t>
  </si>
  <si>
    <t>9.8.</t>
  </si>
  <si>
    <t>9.9.</t>
  </si>
  <si>
    <t>10.20.</t>
  </si>
  <si>
    <t>10.30.</t>
  </si>
  <si>
    <t>10.40.</t>
  </si>
  <si>
    <t>AVERAGE</t>
  </si>
  <si>
    <t>Implementation Gap Score (Inverse)</t>
  </si>
  <si>
    <t>Barrier Score</t>
  </si>
  <si>
    <t>Institutional Barrier to Women Score</t>
  </si>
  <si>
    <t>Experience Gap Score (Inverse)</t>
  </si>
  <si>
    <t>Weighted Average</t>
  </si>
  <si>
    <t>Rank</t>
  </si>
  <si>
    <r>
      <rPr>
        <b/>
        <sz val="12"/>
        <color theme="1"/>
        <rFont val="Calibri"/>
        <family val="2"/>
        <scheme val="minor"/>
      </rPr>
      <t xml:space="preserve">Important - this table is not intended to be copied into the MOWIP report in its current form.
</t>
    </r>
    <r>
      <rPr>
        <sz val="12"/>
        <color theme="1"/>
        <rFont val="Calibri"/>
        <family val="2"/>
        <scheme val="minor"/>
      </rPr>
      <t>Please see section 4.3 of the MOWIP methodology for details on issue area classification. The colours shown in this table are for guidance purposes only. When it comes to final issue area classification, for each score, the issue areas with two lowest scores should be marked as 'high' (red) and the two with the highest scores as 'low' (green). All other scores are marked as 'medium' (yellow). The next step is to look at the scores marked in yellow on each line – for any that are closer to the proportions marked in green or red than they are to the proportions marked in other yellow boxes for a given line, then they should be remarked accordingly, as green or red.</t>
    </r>
  </si>
  <si>
    <r>
      <t xml:space="preserve">Score weightings
</t>
    </r>
    <r>
      <rPr>
        <i/>
        <sz val="12"/>
        <color theme="1"/>
        <rFont val="Calibri"/>
        <family val="2"/>
        <scheme val="minor"/>
      </rPr>
      <t>Can be adjusted to update table above</t>
    </r>
  </si>
  <si>
    <t>Factor</t>
  </si>
  <si>
    <t>Guía del usuario: Plantilla 8: Formulario de Indicadores MOWIP</t>
  </si>
  <si>
    <t>El formulario de indicadores del MOWIP forma parte de la metodología del MOWIP y se describe en la sección 4.2 "Creación de puntuaciones y escalas: El Formulario de Indicador MOWIP". En esta sección, encontrará directrices detalladas sobre cómo rellenar este documento, haciendo referencia a las herramientas de recopilación de datos, a saber, el formulario de investigación (FFF) y la encuesta. Para cumplimentar este documento, necesitará lo siguiente del sitio web del DCAF:</t>
  </si>
  <si>
    <r>
      <t xml:space="preserve">Cómo rellenar este formulario </t>
    </r>
    <r>
      <rPr>
        <sz val="12"/>
        <color theme="1"/>
        <rFont val="Calibri"/>
        <family val="2"/>
        <scheme val="minor"/>
      </rPr>
      <t>(Haga clic en Ver &gt; Nueva ventana para ver el formulario mientras lee estas instrucciones)</t>
    </r>
  </si>
  <si>
    <t>1. En cada una de las 10 pestañas del Área Temática que aparecen en la parte inferior de su pantalla, encontrará una serie de indicadores (filas).</t>
  </si>
  <si>
    <t>2. Para más detalles sobre cómo rellenar las columnas, consulte el apartado 4.2 de la metodología del MOWIP . Además, la columna K - "Orientación" le proporciona información específica sobre la forma de rellenar las celdas para el indicador correspondiente. No obstante, para facilitar la tarea, ya hemos introducido fórmulas en la hoja de cálculo para generar puntuaciones automáticamente.</t>
  </si>
  <si>
    <r>
      <t xml:space="preserve">3. Debe rellenar únicamente las casillas blancas de las </t>
    </r>
    <r>
      <rPr>
        <b/>
        <sz val="12"/>
        <color theme="4"/>
        <rFont val="Calibri"/>
        <family val="2"/>
        <scheme val="minor"/>
      </rPr>
      <t>columnas azules</t>
    </r>
    <r>
      <rPr>
        <sz val="12"/>
        <color theme="1"/>
        <rFont val="Calibri"/>
        <family val="2"/>
        <scheme val="minor"/>
      </rPr>
      <t xml:space="preserve"> (columna D - "Encuesta"; columna E - "FFF"; columna H "Aplicación a las mujeres"; columna J - "Diferencia de puntuación de la experiencia de las mujeres"). Tenga en cuenta que la columna H se ha rellenado previamente; no obstante, debe comprobar que la información es exacta en el contexto de su país y, si es necesario, actualizarla en consecuencia utilizando los cuadros desplegables. Las demás celdas sólo aceptan "1" o "0". No debe rellenar ninguna de las casillas negras.</t>
    </r>
  </si>
  <si>
    <r>
      <t xml:space="preserve">4. No debe introducir nada en las </t>
    </r>
    <r>
      <rPr>
        <b/>
        <sz val="12"/>
        <color rgb="FFFF0000"/>
        <rFont val="Calibri"/>
        <family val="2"/>
        <scheme val="minor"/>
      </rPr>
      <t>columnas rojas</t>
    </r>
    <r>
      <rPr>
        <sz val="12"/>
        <color theme="1"/>
        <rFont val="Calibri"/>
        <family val="2"/>
        <scheme val="minor"/>
      </rPr>
      <t xml:space="preserve"> (columna C - "Fuente de datos"; columna F - "Puntuación de la brecha de implementación"; columna G - "Puntuación de la barrera"; columna I - "Puntuación de la barrera institucional para las mujeres"). Estas columnas se han bloqueado y o bien se han rellenado previamente (columna C) o bien incluyen fórmulas que se actualizarán automáticamente*.</t>
    </r>
  </si>
  <si>
    <t>5. La columna C enumera la fuente de datos para cada indicador. Consulte la Plantilla 9: Clave de indicadores del MOWIP para saber qué FFF o pregunta de la encuesta debe consultar para cada indicador haciendo coincidir el número del indicado</t>
  </si>
  <si>
    <t xml:space="preserve">6. Una vez que haya rellenado todas las casillas de los indicadores en cada una de las diez pestañas de áreas temáticas, la pestaña "Resumen" le proporcionará una visión general de las 4 puntuaciones (puntuación de la brecha de implementación, puntuación de la barrera, puntuación de la barrera institucional para las mujeres y puntuación de la brecha de experiencia) para cada área temática. A continuación, podrá proceder a la clasificación de cada área temática (alta, media y baja). Consulte la sección 4.3 "Clasificación de áreas temáticas" de la metodología del MOWIP para obtener más detalles sobre cómo clasificar cada área temática. </t>
  </si>
  <si>
    <t>7. Es posible que no haya datos disponibles para algunos indicadores. Por favor, déjelos en blanco - no borre la fila ya que de lo contrario las puntuaciones no se generarán correctamente. Si ha añadido indicadores, utilice las filas de indicadores adicionales de la parte inferior de cada área temática.</t>
  </si>
  <si>
    <t>8. Sabemos que el proceso de cumplimentación de este formulario puede parecer algo desalentador al principio. Esperamos que las orientaciones proporcionadas más arriba y en la metodología del MOWIP le ayuden a hacerlo. No obstante, si tiene alguna pregunta mientras rellena el formulario del indicador, no dude en ponerse en contacto con el servicio de asistencia del DCAF en inglés, francés o español:</t>
  </si>
  <si>
    <t>*Si necesitas desbloquear la hoja de cálculo para cambiar los indicadores o las fórmulas, ve a Revisar &gt; Desproteger hoja. Te recomendamos que vuelvas a protegerla una vez hayas realizado los cambios para evitar que se introduzcan datos en celdas erróneas. Para actualizar los cuadros desplegables de la fila H, consulte la pestaña denominada "Codificación".</t>
  </si>
  <si>
    <t>Versión de marzo de 2023.</t>
  </si>
  <si>
    <t>Notas para todas las fichas</t>
  </si>
  <si>
    <t>Numero</t>
  </si>
  <si>
    <t>Detalles</t>
  </si>
  <si>
    <t>Cuando se utiliza la palabra "igualmente", "proporciones iguales" o el "mismo porcentaje", lo definimos como cuando los porcentajes para mujeres y para hombres están dentro del 10% el uno del otro, a menos que se indique lo contrario. Cuando el término se refiere a años, "igual" es cuando las dos respuestas están dentro de un margen de 3 años.</t>
  </si>
  <si>
    <t>Cuente las respuestas a y b de la encuesta como "sí", es decir, muy fuertemente y fuertemente, muy fácil y fácil, muy justo y justo, siempre y a veces. La respuesta c, es decir, neutra o rara vez, debe contarse como "no".</t>
  </si>
  <si>
    <t>Si existe alguna diferencia entre agentes de policía individuales y unidades de policía constituidas, o entre tropas de contingentes, oficiales de Estado Mayor y expertos en misión, elija la respuesta que corresponda a la mayoría del personal desplegado (es decir, unidades de policía constituidas y tropas de contingentes en la mayoría de los casos).</t>
  </si>
  <si>
    <t>Comentarios para las casillas resaltadas en amarillo</t>
  </si>
  <si>
    <t>Necesidad de comprobar en el corte para el rango medio / superior</t>
  </si>
  <si>
    <t>No hay suficientes mujeres desplegadas en la muestra para hacer esta determinación</t>
  </si>
  <si>
    <t>Es necesario comprobar la clave del indicador, ya que la pregunta de la encuesta se refiere a la participación en organizaciones profesionales y el indicador se refiere a su existencia.</t>
  </si>
  <si>
    <t>El umbral era del 89,45%, por lo que el porcentaje se redondeó al alza para alcanzarlo.</t>
  </si>
  <si>
    <t>Es necesario comprobar la redacción del indicador para asegurarse de que el significado se interpreta correctamente.</t>
  </si>
  <si>
    <t>El número de mujeres desplegadas es demasiado pequeño para hacer una determinación sobre este indicador</t>
  </si>
  <si>
    <t>La pregunta de la encuesta que figura en la clave del indicador puede no ser correcta porque la pregunta no aborda el proceso de selección/entrevista</t>
  </si>
  <si>
    <t>La pregunta de la encuesta que figura en la clave del indicador no tiene respuestas que se refieran al trabajo con hombres de la localidad</t>
  </si>
  <si>
    <t>La pregunta de la encuesta que figura en la clave del indicador no tiene respuestas que se refieran al trabajo con las mujeres locales</t>
  </si>
  <si>
    <t>Los porcentajes están dentro del 5%, pero fue 0 para las mujeres y 2 hombres fueron nombrados por los superiores</t>
  </si>
  <si>
    <t>No hay nadie en la muestra que se haya ofrecido voluntario y NO haya sido seleccionado (sólo 3 personas se ofrecieron voluntarias)</t>
  </si>
  <si>
    <t>Necesidad de determinar el umbral por país</t>
  </si>
  <si>
    <t>El indicador tiene dos tipos de baja combinados - la encuesta muestra que hay una baja por enfermedad, pero no una baja por incapacidad - ¿marca 0 o 1?</t>
  </si>
  <si>
    <t>El mismo problema que en 4.14</t>
  </si>
  <si>
    <t>Los encuestados marcaron que no existía una política de permiso de paternidad, pero el 49% dijo que era remunerado???</t>
  </si>
  <si>
    <t>El mismo problema que en 4.17</t>
  </si>
  <si>
    <t>¿Cuál debe ser el umbral específico de cada país?</t>
  </si>
  <si>
    <t>La respuesta a la encuesta fue del 89,5%, así que la marqué como 1 aunque técnicamente estaba por debajo del umbral.</t>
  </si>
  <si>
    <t>El umbral de la pregunta necesita aclaración</t>
  </si>
  <si>
    <t>Necesidad de confirmar cómo manejar el hecho de que el despliegue no es obligatorio en Bangladesh.</t>
  </si>
  <si>
    <t>Roya volverá a comprobar los datos con el equipo nacional</t>
  </si>
  <si>
    <t>Obsérvese que sólo hay 22 mujeres en la muestra. 13 dijeron que tenían mentores.</t>
  </si>
  <si>
    <t>Obsérvese que la pregunta utilizada en la encuesta se refiere al número de misiones y no a lugares concretos.</t>
  </si>
  <si>
    <t>El despliegue no es voluntario en Bangladesh - déjelo en blanco</t>
  </si>
  <si>
    <t>Fuente de datos</t>
  </si>
  <si>
    <t>Encuesta</t>
  </si>
  <si>
    <t>Ambos</t>
  </si>
  <si>
    <t>FFF/Encuesta</t>
  </si>
  <si>
    <t xml:space="preserve">Si tres o más responsables clave de la toma de decisiones no conocían los requisitos, se consideraría un 0. </t>
  </si>
  <si>
    <t>Utilice los datos del área temática 2 del FFF para determinar las respuestas correctas a la pregunta de la encuesta. El umbral se alcanza si el 75% o más del personal ha seleccionado todas las respuestas correctas. No se tienen en cuenta las respuestas incorrectas.</t>
  </si>
  <si>
    <t xml:space="preserve">Obsérvese que esta pregunta se refiere a países en los que el personal debe abandonar su institución para desplegarse y unirse a un contratista privado que proporciona personal para despliegues nacionales. </t>
  </si>
  <si>
    <t>Adiciones opcionales</t>
  </si>
  <si>
    <t>Para desplegarse, el personal no necesita renunciar a su puesto de trabajo (Una respuesta negativa significaría que los despliegues no se hacen a nivel nacional, sino privado)</t>
  </si>
  <si>
    <t>[Añada indicadores adicionales.]</t>
  </si>
  <si>
    <t xml:space="preserve">Total Posible </t>
  </si>
  <si>
    <t xml:space="preserve"> Puntuación media </t>
  </si>
  <si>
    <t>Área temática 7: Progreso Profesional</t>
  </si>
  <si>
    <t>Área temática 8: Prediscposicion del liderazgo institucional</t>
  </si>
  <si>
    <t>Área temática 9: Roles de género</t>
  </si>
  <si>
    <t>Área temática 10: Exclusion social</t>
  </si>
  <si>
    <t>Área temática 2 : Criterios para el despliegue</t>
  </si>
  <si>
    <t>Área temática 3: Seleccion para el despliegue</t>
  </si>
  <si>
    <t>Área temática 4: Resricciones relacionadas con el nucleo domestico</t>
  </si>
  <si>
    <t>Área temática 5: Infraestructura de las operaciones de paz</t>
  </si>
  <si>
    <t xml:space="preserve">Área temática 6: Experiencias de operaciones de paz (sólo muestra de mantenimiento de la paz) </t>
  </si>
  <si>
    <t>Indicador</t>
  </si>
  <si>
    <t>Aplicación a las mujeres</t>
  </si>
  <si>
    <t>puntaje de barrera</t>
  </si>
  <si>
    <t>puntaje de barrera institucional a las mujeres</t>
  </si>
  <si>
    <t>puntaje de brecha de implementacion</t>
  </si>
  <si>
    <t>puntaje de brecha de experiencia de las mujeres</t>
  </si>
  <si>
    <t>Ponderación</t>
  </si>
  <si>
    <t>Área temática 1: Población elegible</t>
  </si>
  <si>
    <r>
      <t xml:space="preserve">Orientación: </t>
    </r>
    <r>
      <rPr>
        <i/>
        <sz val="12"/>
        <color theme="1"/>
        <rFont val="Calibri"/>
        <family val="2"/>
        <scheme val="minor"/>
      </rPr>
      <t>Véase también la plantilla 9: Clave del indicador MOWIP: dcaf.ch/mowip</t>
    </r>
  </si>
  <si>
    <t>Puntúa 1 si la respuesta es afirmativa a ambas formas de despliegue. Si sólo se responde afirmativamente a una (es decir, el país despliega unidades pero no individuos, o el país despliega individuos pero no unidades), puntúa 0.</t>
  </si>
  <si>
    <t>El equipo de investigación debe analizar si este indicador contribuiría o dificultaría la participación significativa de las mujeres en el contexto institucional específico. Si obstaculiza la participación significativa, deje el indicador en blanco.</t>
  </si>
  <si>
    <t xml:space="preserve">¿Despliega el país unidades (batallones, unidades de policía constituidas) e individuos (expertos, observadores, UNPOL)?  </t>
  </si>
  <si>
    <t xml:space="preserve">¿El porcentaje total de mujeres en la institución es del 20% o superior en el caso del ejército/policía/gendarmería? </t>
  </si>
  <si>
    <t>¿El 50% o más de los reclutas se enteraron de su incorporación al ejército/policía/gendarmería por medios públicos?</t>
  </si>
  <si>
    <t>¿Más del 15% de las mujeres de la institución/muestra tienen un rango medio o superior? (El rango medio lo determinará el equipo nacional. El equipo nacional puede ajustar el umbral si se ha estratificado en función del rango (si se ha muestreado en exceso a mujeres de rango alto, el umbral debe ser del 50%).</t>
  </si>
  <si>
    <t>El número medio de años en el ejército y la policía es estadísticamente el mismo para hombres y mujeres.</t>
  </si>
  <si>
    <t xml:space="preserve">¿Se permite la presencia de mujeres en unidades de combate/operativas (fuerzas especiales, equipos SWAT, etc.)? </t>
  </si>
  <si>
    <t>¿Están compuestas por mujeres el 10% o más de las unidades operativas (fuerzas especiales, equipos SWAT, etc.)? (El equipo del país decide qué se considera operativo).</t>
  </si>
  <si>
    <t>¿Hay un 20% o más de mujeres en los batallones/unidades de policía constituidas? (Deje en blanco si no tiene una unidad de policía constituida)</t>
  </si>
  <si>
    <t>¿Constituyen las mujeres el 20% o más de los puestos directivos o de liderazgo? ¿Al menos el 20% o más de las mujeres de la muestra han ocupado un cargo directivo?</t>
  </si>
  <si>
    <t xml:space="preserve">¿Hay unidades exclusivamente femeninas? </t>
  </si>
  <si>
    <t>¿Ha habido campañas específicas de reclutamiento de mujeres en los últimos 10 años?</t>
  </si>
  <si>
    <t>¿Existen organizaciones profesionales en el seno del ejército/policía/gendarmería? (Umbral de la encuesta: 50% o más del personal de la muestra pertenece a una organización profesional)</t>
  </si>
  <si>
    <t xml:space="preserve">¿Más del 90% del personal de la muestra tenía acceso a su cuarto de baño preferido?   </t>
  </si>
  <si>
    <t>¿Existen barracones o dormitorios para mujeres? (umbral del 90% para la muestra de la encuesta)</t>
  </si>
  <si>
    <t xml:space="preserve">¿Se ajustan los uniformes proporcionados al cuerpo de la persona? (umbral del 90% para la muestra de la encuesta)   </t>
  </si>
  <si>
    <t>¿Se facilita a hombres y mujeres un acceso equitativo a los equipos necesarios para realizar su trabajo?</t>
  </si>
  <si>
    <t xml:space="preserve">¿El 50% o más del personal de la muestra consideró adecuados los cuatro tipos de instalaciones? (El 50% o menos del personal de la muestra consideró inadecuados los cuatro tipos de instalaciones).  </t>
  </si>
  <si>
    <t xml:space="preserve">¿El 90% del personal nunca ha sufrido retrasos en el pago por parte de las instituciones del país? </t>
  </si>
  <si>
    <t>¿Se ha permitido a las mujeres prestar servicio en la institución durante 20 años o más?</t>
  </si>
  <si>
    <t>¿Se permite la entrada de mujeres en la academia militar/policial/gendarmería desde hace 20 años o más?</t>
  </si>
  <si>
    <t xml:space="preserve">¿Tienen las mujeres las mismas probabilidades de volver a desplegarse que los hombres? </t>
  </si>
  <si>
    <t xml:space="preserve">¿Puede el 50% o más del personal de la muestra pasar fácilmente de una especialidad/unidad a otra?  </t>
  </si>
  <si>
    <t xml:space="preserve">¿Se planteó abandonar la institución el 50% o menos del personal de la muestra?  </t>
  </si>
  <si>
    <t xml:space="preserve">¿Los hombres y las mujeres abandonan el ejército, la policía o la gendarmería en la misma proporción? </t>
  </si>
  <si>
    <t>Según las respuestas abiertas, este tema no figuraba entre los tres más importantes para las mujeres.</t>
  </si>
  <si>
    <t>adiciones opcionales</t>
  </si>
  <si>
    <t>¿Tienen las mujeres las mismas probabilidades de ser oficiales comisionadas (dentro del 10%)? (sólo fuerzas armadas) Con esto se pretende captar si hay diferentes formas en que las mujeres entran en el ejército en comparación con los hombres.</t>
  </si>
  <si>
    <t>El 90% de los encuestados afirmaron que los uniformes proporcionados por el país se adaptan a la vestimenta religiosa/tradicional.</t>
  </si>
  <si>
    <t xml:space="preserve">¿Tiene el 10% o menos del personal un segundo empleo fuera de las fuerzas armadas/policía/gendarmería? </t>
  </si>
  <si>
    <t>[Añada indicadores adicionales aquí].</t>
  </si>
  <si>
    <t>Puntuacion</t>
  </si>
  <si>
    <t>Véase la nota 1 sobre "igualmente".</t>
  </si>
  <si>
    <t>Véase la nota 2 en referencia a "fácilmente".</t>
  </si>
  <si>
    <t>Suma todas las respuestas afirmativas.</t>
  </si>
  <si>
    <t>Número de indicador</t>
  </si>
  <si>
    <r>
      <t xml:space="preserve">Orientación
</t>
    </r>
    <r>
      <rPr>
        <i/>
        <sz val="12"/>
        <color theme="1"/>
        <rFont val="Calibri"/>
        <family val="2"/>
        <scheme val="minor"/>
      </rPr>
      <t>Véase también la plantilla 9: Clave del indicador MOWIP: dcaf.ch/mowip</t>
    </r>
  </si>
  <si>
    <t>¿Tiene el personal de la muestra permiso de conducir (umbral del 90%)?</t>
  </si>
  <si>
    <t xml:space="preserve">¿Tiene pasaporte el 75% o más del personal de la muestra? </t>
  </si>
  <si>
    <t xml:space="preserve">¿Se exige un examen de conducir para el despliegue?  (Encuesta: si el 60% o más de los encuestados identifican correctamente si es un requisito)  </t>
  </si>
  <si>
    <t xml:space="preserve">¿El 50% o más de los encuestados conduce un carro?  </t>
  </si>
  <si>
    <t>¿Cree el 90% o más de los encuestados que cumplen el requisito de aptitud física?</t>
  </si>
  <si>
    <t>¿Los requisitos para las mujeres son diferentes de los de los hombres para la prueba de aptitud física? En caso negativo, ¿existen programas que ayuden a las mujeres a alcanzar los mismos niveles que los hombres?</t>
  </si>
  <si>
    <t>¿Se requiere una prueba médica para el despliegue? (Encuesta: si el 60% o más del personal de la muestra)</t>
  </si>
  <si>
    <t>¿Cree el 90% o más del personal de la muestra que puede superar una prueba médica?</t>
  </si>
  <si>
    <t xml:space="preserve">¿Se exige una prueba escrita para el despliegue?  (Encuesta: si el 60% o más de los encuestados identifican correctamente si es un requisito)  </t>
  </si>
  <si>
    <t xml:space="preserve">¿Se requiere un rango determinado para el despliegue?  (Encuesta: si el 60% o más del personal de la muestra)  </t>
  </si>
  <si>
    <t>¿Se exige una prueba de aptitud física para el despliegue (Encuesta: si el 60% o más de los encuestados identifican correctamente si es un requisito).</t>
  </si>
  <si>
    <t xml:space="preserve">¿Tiene el 50% o más del personal de la muestra el rango correcto para desplegarse? </t>
  </si>
  <si>
    <t xml:space="preserve">¿Se exige una determinada edad para el despliegue?  (Encuesta: si el 60% o más del personal de la muestra)  </t>
  </si>
  <si>
    <t xml:space="preserve">¿Tiene el 50% o más del personal de la muestra la edad correcta para desplegarse?)  </t>
  </si>
  <si>
    <t xml:space="preserve">¿Se requiere un determinado número de años para el despliegue?  (Encuesta: si el 60% o más del personal de la muestra)  </t>
  </si>
  <si>
    <t>¿Tiene el 50% o más del personal de la muestra el número correcto de años de despliegue?</t>
  </si>
  <si>
    <t xml:space="preserve">¿Se requiere una prueba informática para el despliegue? (Encuesta: si el 60% o más del personal de la muestra)  </t>
  </si>
  <si>
    <t>¿Posee el 50% o más del personal de la muestra los conocimientos informáticos necesarios para el despliegue?</t>
  </si>
  <si>
    <t xml:space="preserve">¿Se requiere una prueba de armas pequeñas/tácticas para el despliegue? (Encuesta: si el 60% o más del personal de la muestra)  </t>
  </si>
  <si>
    <t xml:space="preserve">¿Posee el 50% o más del personal de la muestra los conocimientos tácticos/de armas pequeñas necesarios para el despliegue? </t>
  </si>
  <si>
    <t xml:space="preserve">¿Se requieren aptitudes de comunicación/escucha/interpersonales para el despliegue? (Encuesta: si el 60% o más del personal de la muestra)  </t>
  </si>
  <si>
    <t xml:space="preserve"> ¿Posee el 50% o más del personal de la muestra las capacidades de comunicación/escucha/habilidades interpersonales necesarias para el despliegue?  </t>
  </si>
  <si>
    <t xml:space="preserve">¿Se requieren aptitudes de resolución de conflictos/negociación para el despliegue? (Encuesta: si el 60% o más del personal de la muestra)  </t>
  </si>
  <si>
    <t>¿Posee el 50% o más del personal de la muestra las capacidades de resolución de conflictos/negociación necesarias para el despliegue?</t>
  </si>
  <si>
    <t xml:space="preserve">¿Existe un módulo de sensibilidad de género/preguntas de entrevista durante el proceso de selección?   (Encuesta: si el 60% o más del personal de la muestra)  </t>
  </si>
  <si>
    <t>¿Posee el 50% o más del personal de la muestra las aptitudes de sensibilidad de género necesarias para el despliegue?</t>
  </si>
  <si>
    <t xml:space="preserve">¿Se tienen en cuenta los antecedentes disciplinarios para el despliegue?  (Encuesta: si el 60% o más del personal de la muestra)  </t>
  </si>
  <si>
    <t>¿Tiene el 50% o más del personal de la muestra el expediente disciplinario para el despliegue?</t>
  </si>
  <si>
    <t xml:space="preserve">¿Se requiere un determinado nivel de inglés para la misión?  (Encuesta: si el 60% o más del personal de la muestra)  </t>
  </si>
  <si>
    <t>¿Posee el 50% o más del personal de la muestra los conocimientos de inglés necesarios para el despliegue?</t>
  </si>
  <si>
    <t xml:space="preserve">¿Se requiere un determinado nivel de francés para la misión?  (Encuesta: si el 60% o más del personal de la muestra)  </t>
  </si>
  <si>
    <t>¿Posee el 50% o más del personal de la muestra los conocimientos de francés necesarios para el despliegue?</t>
  </si>
  <si>
    <t>¿Pueden desplegarse las mujeres con hijos? (Umbral de la encuesta: el 50% de las mujeres de la muestra tienen hijos cuando están desplegadas)</t>
  </si>
  <si>
    <t xml:space="preserve">¿Conocen los superiores los requisitos para el despliegue? </t>
  </si>
  <si>
    <t>¿Cree el 90% o más del personal de la muestra que conocer el idioma del país de acogida es una competencia importante para el despliegue</t>
  </si>
  <si>
    <t xml:space="preserve">¿Piensa el 90% o más del personal de la muestra que trabajar con hombres locales es importante para el éxito de la misión de mantenimiento de la paz? </t>
  </si>
  <si>
    <t>¿Piensa el 90% o más del personal de la muestra que trabajar con hombres y mujeres locales es importante para el éxito de la misión de mantenimiento de la paz?</t>
  </si>
  <si>
    <t>¿Conoce el 75% o más del personal de la muestra los requisitos para el despliegue?</t>
  </si>
  <si>
    <t xml:space="preserve">¿El 90% o más del personal de la muestra mencionó una de las tres aptitudes/atributos/capacidades más importantes para el éxito de un despliegue de mantenimiento de la paz? (capacidad de trabajar con mujeres locales, capacidad de trabajar con hombres locales, capacidad de comunicación/escucha/interpersonal, capacidad de resolución de conflictos/negociación, capacidad de trabajar con personal de otros países, personalidad/carácter) </t>
  </si>
  <si>
    <t>¿El 90% o más del personal de la muestra mencionó una de las tres aptitudes/atributos/capacidades más importantes para el éxito de un despliegue de mantenimiento de la paz (aptitudes de combate/tácticas, conocimientos informáticos, capacidad de conducir un coche manual, forma física)?</t>
  </si>
  <si>
    <t>¿El 90% o más del personal de la muestra mencionó una de las tres aptitudes/atributos/capacidades más importantes para el éxito de un despliegue de mantenimiento de la paz (hablar el idioma local, hablar inglés, hablar francés, aptitud médica, expediente disciplinario limpio)?</t>
  </si>
  <si>
    <t xml:space="preserve">El 30% o menos del personal de la muestra de los que no se ofrecieron voluntarios, ¿dijeron que no tener el rango y las aptitudes correctas fue la razón por la que no se ofrecieron voluntarios para una misión? </t>
  </si>
  <si>
    <t xml:space="preserve">El 30% o menos del personal de la muestra que no fue seleccionado, ¿dijo que no tener el rango y las aptitudes correctas fue la razón por la que no se presentó voluntario para una misión? </t>
  </si>
  <si>
    <t xml:space="preserve">¿Tenía el 75% o más del personal de la muestra conocimientos sobre protección de civiles? </t>
  </si>
  <si>
    <t xml:space="preserve">¿Participa el personal en actividades de formación internacional?  (El umbral de la encuesta es que el 30% o más del personal de la muestra haya realizado al menos 1) </t>
  </si>
  <si>
    <t xml:space="preserve">¿Participa el personal en actividades de formación dentro del país (formación en el servicio) sobre mantenimiento de la paz? (El umbral de la encuesta es que el 50% del personal de la muestra o más haya realizado al menos 1) </t>
  </si>
  <si>
    <t>¿Se ofrece formación sobre cuestiones de género en la formación previa al despliegue?  (Umbral de la encuesta: 90% o más de personal en la muestra)</t>
  </si>
  <si>
    <t xml:space="preserve">Este tema no figuraba entre los tres más importantes para las mujeres. </t>
  </si>
  <si>
    <t>¿Cree el 50% o más del personal de la muestra que su falta de selección se debió a una falta de méritos?</t>
  </si>
  <si>
    <t xml:space="preserve">¿Piensa el 50% o más del personal de la muestra que el proceso de selección estuvo libre de discriminación (de género) y/o corrupción?  </t>
  </si>
  <si>
    <t>¿Recibe el país pruebas, incluidos equipos móviles de apoyo a la formación (MTST), equipos de asistencia a la selección (SAT) o equipos móviles de formación (MTT), más de una vez al año?</t>
  </si>
  <si>
    <t>¿El entorno de las pruebas es adecuado y está libre de presiones sociales innecesarias? (El 50% o más del personal de la muestra respondió afirmativamente).</t>
  </si>
  <si>
    <t xml:space="preserve">¿Han aprobado los exámenes de la ONU el 70% o más? (Umbral de la encuesta:  El 30% o menos del personal de la muestra conoce a alguien que ha suspendido) </t>
  </si>
  <si>
    <t>El personal no gasta su propio dinero en el proceso previo al despliegue (el umbral de la encuesta es el 10% o menos del personal de la muestra)</t>
  </si>
  <si>
    <t>¿El proceso es justo/libre y/o el personal no ha incurrido en corrupción/intercambio de favores?  (El umbral de la encuesta es el 75% o más del personal de la muestra)</t>
  </si>
  <si>
    <t>puntuación media</t>
  </si>
  <si>
    <t xml:space="preserve">puntuación media </t>
  </si>
  <si>
    <t>¿Existe un proceso normalizado para el despliegue en operaciones de la ONU? (Umbral de la encuesta: el 90% o más del personal de la muestra respondió afirmativamente)</t>
  </si>
  <si>
    <t xml:space="preserve">¿Dispone el país de unidades/batallones de policía constituidos que puedan desplegarse? </t>
  </si>
  <si>
    <t>¿El personal es seleccionado individualmente por sus superiores para los despliegues (no a través de un sistema de solicitud)?  (Al menos el 10% de las personas respondieron afirmativamente en la encuesta)</t>
  </si>
  <si>
    <t>¿Tiene el personal la posibilidad de presentarse voluntario/solicitar despliegues?  (Al menos el 10% de las personas respondieron afirmativamente en la encuesta)</t>
  </si>
  <si>
    <t>¿El 50% o más del personal de la muestra ha oído hablar de las oportunidades de ofrecerse voluntario para el despliegue?</t>
  </si>
  <si>
    <t>¿Se difunden los cargos de la ONU por radio/TV/medios sociales?  (Umbral de la encuesta 20% o más del personal de la muestra</t>
  </si>
  <si>
    <t>¿Se distribuyen los puestos de la ONU por correo electrónico masivo? (Umbral de la encuesta 50% o más de personal en la muestra)</t>
  </si>
  <si>
    <t>¿Se distribuyen los puestos de la ONU a través de la bolsa de trabajo interna? (Umbral de la encuesta 50% o más de personal en la muestra</t>
  </si>
  <si>
    <t>¿Se distribuyen los cargos de la ONU en los boletines/revistas de la organización? (Umbral de la encuesta 20% o más de personal en la muestra)</t>
  </si>
  <si>
    <t>¿Se distribuyen los puestos de la ONU mediante comunicación oral?  (Umbral de la encuesta 20% o más de personal en la muestra)</t>
  </si>
  <si>
    <t>¿Se distribuyen los puestos de la ONU a través de una asociación profesional formal/academias de formación/orientación? (Umbral de la encuesta 10% o más de personal en la muestra)</t>
  </si>
  <si>
    <t>¿Se distribuyen los puestos de la ONU a través de los superiores inmediatos? (Umbral de la encuesta 50% o más de personal en la muestra)</t>
  </si>
  <si>
    <t xml:space="preserve">¿Se publican los puestos de la ONU en todas las regiones/sucursales/unidades del país? </t>
  </si>
  <si>
    <t xml:space="preserve">¿Oyen hablar del despliegue por igual personas de zonas rurales, suburbanas y urbanas? ( Ninguna opción para UNad) </t>
  </si>
  <si>
    <t>¿Se realizan esfuerzos especiales para seleccionar a mujeres para el mantenimiento de la paz?</t>
  </si>
  <si>
    <t xml:space="preserve">¿Proporciona la academia de formación información/módulos sobre los despliegues de la ONU? </t>
  </si>
  <si>
    <t>De los que no se presentaron a una misión de mantenimiento de la paz, ¿menos del 30% del personal de la muestra dijo que se debía a la falta de información o de oportunidades de conocimiento?</t>
  </si>
  <si>
    <t>Ejecute un modelo de regresión con la región/unidad/sucursal de los encuestados como variable independiente y la siguiente pregunta como variable dependiente: "enterarse de las oportunidades de despliegue" (véase el formulario clave del indicador)</t>
  </si>
  <si>
    <t>50% o más eligieron a, b, c, f, o g</t>
  </si>
  <si>
    <t xml:space="preserve">El 50% eligió opciones que no fueron (h) o (i). </t>
  </si>
  <si>
    <t>Algunos miembros del personal han señalado que se sienten más cómodos haciendo los exámenes con sus compañeros, es decir, personas del mismo sexo y/o rango.</t>
  </si>
  <si>
    <t>Que esto sea aplicable a las mujeres depende en gran medida del contexto del país. Por favor, ajústelo según sea necesario.</t>
  </si>
  <si>
    <t>Véase la nota 1 sobre "proporciones iguales".</t>
  </si>
  <si>
    <t>¿Desea desplegarse (por primera vez) el 30% o más del personal de la muestra no desplegada?</t>
  </si>
  <si>
    <t xml:space="preserve">¿Más del 30% o más del personal de la muestra desplegada desea volver a desplegarse?  </t>
  </si>
  <si>
    <t xml:space="preserve">¿Cree la misma proporción de personas que desean desplegarse en la muestra que de personas que podrán hacerlo? </t>
  </si>
  <si>
    <t>¿Piensan los hombres y las mujeres de la muestra que deberían desplegarse el mismo número de veces?</t>
  </si>
  <si>
    <t>¿El personal amplía sus misiones?</t>
  </si>
  <si>
    <t>¿Piensa el 50% o más del personal de la muestra que "nadie" es favorito para el despliegue?</t>
  </si>
  <si>
    <t xml:space="preserve">¿Considera el 50% de más personal de la muestra que está dispuesto a acercarse a los dirigentes para hablar de oportunidades de mantenimiento de la paz? </t>
  </si>
  <si>
    <t>¿Existen guarderías para el personal en el país? (El umbral de la encuesta es que el 75% o más del personal de la muestra haya respondido afirmativamente)</t>
  </si>
  <si>
    <t>¿Están subvencionadas las guarderías? (El umbral de la encuesta es que el 75% o más del personal de la muestra haya respondido afirmativamente)</t>
  </si>
  <si>
    <t xml:space="preserve">¿El personal desplegado tiene derecho a vacaciones? (El umbral de la encuesta es que el 50% o más del personal de la muestra responda afirmativamente) </t>
  </si>
  <si>
    <t>¿Se subvencionan las vacaciones durante las misiones de mantenimiento de la paz? (El umbral de la encuesta es que el 50% o más del personal de la muestra responda afirmativamente)</t>
  </si>
  <si>
    <t xml:space="preserve">¿Es habitual que las familias extensas se ocupen del cuidado de los niños en el país? (El umbral de la encuesta depende del país)  </t>
  </si>
  <si>
    <t xml:space="preserve">¿Es habitual que el personal de rango medio e inferior tenga niñeras, asistentas, etc.? (El umbral de la encuesta depende del país)  </t>
  </si>
  <si>
    <t xml:space="preserve">¿Es culturalmente aceptable que los hombres se queden en casa? (El umbral de la encuesta depende del país)  </t>
  </si>
  <si>
    <t>¿Son flexibles las condiciones de trabajo? (El umbral de la encuesta es 50% de personal en la muestra para una opción o más)</t>
  </si>
  <si>
    <t>¿Se permite a las mujeres embarazadas permanecer en la policía/fuerzas armadas/gendarmería?</t>
  </si>
  <si>
    <t xml:space="preserve">¿Recibe la familia de los miembros de las fuerzas de mantenimiento de la paz fallecidos (en acto de servicio) una indemnización por parte del gobierno nacional? </t>
  </si>
  <si>
    <t xml:space="preserve">¿Tiene derecho la familia a prestaciones como asistencia sanitaria, pensión, etc.? </t>
  </si>
  <si>
    <t xml:space="preserve">¿Es fácil para el personal regresar a casa tras una misión en caso de emergencia? </t>
  </si>
  <si>
    <t xml:space="preserve">¿Existen en el país permisos para el cuidado de ancianos o por duelo?   (El umbral de la encuesta es que el 50% o más del personal de la muestra haya respondido afirmativamente)  </t>
  </si>
  <si>
    <t xml:space="preserve">(El umbral de la encuesta es que el 50% o más del personal de la muestra haya respondido afirmativamente).  </t>
  </si>
  <si>
    <t xml:space="preserve">¿Existen bajas por enfermedad/discapacidad en el país?   (El umbral de la encuesta es que el 50% o más del personal de la muestra haya respondido afirmativamente)  </t>
  </si>
  <si>
    <t xml:space="preserve">¿Está remunerada la baja por enfermedad o discapacidad? (El umbral de la encuesta es que el 50% o más del personal de la muestra haya respondido afirmativamente a la baja por enfermedad o discapacidad).    </t>
  </si>
  <si>
    <t xml:space="preserve">¿Dispone la institución de una política de permiso de paternidad? (El umbral de la encuesta es que el 50% o más del personal de la muestra haya respondido afirmativamente)  </t>
  </si>
  <si>
    <t xml:space="preserve">¿Está remunerado el permiso de paternidad? (El umbral de la encuesta es que el 50% o más del personal de la muestra haya respondido afirmativamente)  </t>
  </si>
  <si>
    <t xml:space="preserve">¿Dispone la institución de una política de baja maternal? (El umbral de la encuesta es que el 90% o más del personal de la muestra haya respondido afirmativamente)  </t>
  </si>
  <si>
    <t xml:space="preserve">¿Está remunerada la baja maternal? (El umbral de la encuesta es que el 90% o más respondan afirmativamente)  </t>
  </si>
  <si>
    <t>¿Tiene el personal la oportunidad de participar en actividades de formación continua mientras está de baja? (El umbral de la encuesta es que el 20% o más del personal de la muestra haya respondido afirmativamente).</t>
  </si>
  <si>
    <t>¿El 30% o menos del personal de la muestra que se tomó vacaciones sentía que había perdido oportunidades durante sus vacaciones?</t>
  </si>
  <si>
    <t>¿Es una norma tomar permisos/vacaciones en el país? (Encuesta: el 50% o más del personal de la muestra pide una excedencia)</t>
  </si>
  <si>
    <t xml:space="preserve">¿Es aceptable que las mujeres den el pecho o se extraigan leche en el trabajo?  (El umbral de la encuesta depende del país)  </t>
  </si>
  <si>
    <t xml:space="preserve">¿Se sienten cómodas las mujeres amamantando o extrayendo leche en el trabajo? (El umbral de la encuesta depende del país)  </t>
  </si>
  <si>
    <t>¿Es socialmente aceptable para su familia que las mujeres se desplieguen? (Un no significa que temen ser juzgadas si se despliegan) (El umbral de la encuesta es que el 75% o más del personal de la muestra se declara neutral, sin miedo, muy sin miedo).</t>
  </si>
  <si>
    <t>¿Es socialmente aceptable para su comunidad que las mujeres se desplieguen? (Un no significa que se enfrentarían a un estigma si se desplegaran) (El umbral de la encuesta es que el 75% o más del personal de la muestra dijo muy poco estigma, ningún estigma)</t>
  </si>
  <si>
    <t>¿Menos del 30% del personal que no se presentó a una misión de mantenimiento de la paz de la ONU de la muestra dijo que se debía a consideraciones familiares?</t>
  </si>
  <si>
    <t xml:space="preserve">¿Considera el 75% o más del personal de la muestra que podrían ser buenos padres a pesar de estar desplegados?  </t>
  </si>
  <si>
    <t xml:space="preserve">¿Coincide el número ideal de hijos de las mujeres con el número de hijos que tienen las mujeres desplegadas en la muestra? </t>
  </si>
  <si>
    <t>¿El tiempo ideal de despliegue de las mujeres coincide con el tiempo medio de despliegue? (en un intervalo de 3 meses) (El umbral de la encuesta es el 75% de las mujeres de la muestra) Comparar con los hombres la puntuación de las experiencias de brecha de las mujeres</t>
  </si>
  <si>
    <t xml:space="preserve">¿Coincide la edad media del primer despliegue de las mujeres con la edad ideal para el despliegue? </t>
  </si>
  <si>
    <t xml:space="preserve">¿La edad media preferida de los hijos es la misma para hombres y mujeres en el momento del despliegue? </t>
  </si>
  <si>
    <t xml:space="preserve">¿Tienen las mujeres de la muestra con hijos las mismas probabilidades de desplegarse que las mujeres sin hijos? </t>
  </si>
  <si>
    <t>¿Desean las mujeres de la muestra desplegarse cuando sus hijos son menores de 3 años? (El umbral de la encuesta es el 75% del personal femenino de la encuesta)</t>
  </si>
  <si>
    <t xml:space="preserve">¿Cree el 75% o más del personal de la muestra que la remuneración del despliegue de mantenimiento de la paz es suficiente para mantener el hogar? </t>
  </si>
  <si>
    <t xml:space="preserve">¿Cree el 50% o más de las personas de la muestra que el pago de la institución del país es suficiente para gestionar su hogar? </t>
  </si>
  <si>
    <t xml:space="preserve">¿Ahorró el 20% o más del personal el dinero que recibió del despliegue? </t>
  </si>
  <si>
    <t xml:space="preserve">¿Están de acuerdo el 50% o más de las mujeres de la muestra en que no necesitan discutir/obtener permiso de sus maridos/padres para desplegarse en una misión? </t>
  </si>
  <si>
    <t xml:space="preserve">¿Está dispuesto el 50% o más del personal de la muestra a dirigirse a sus supervisores para tratar asuntos domésticos? </t>
  </si>
  <si>
    <t>Adiciones Opcionales</t>
  </si>
  <si>
    <t xml:space="preserve">¿Dispone el país de la capacidad necesaria para impartir formación previa al despliegue?  </t>
  </si>
  <si>
    <t>¿Existe un centro nacional de formación en mantenimiento de la paz? (Umbral de la encuesta: El 50% o más del personal de la muestra ha recibido formación en el centro nacional de formación para el mantenimiento de la paz)</t>
  </si>
  <si>
    <t>¿La formación para el mantenimiento de la paz se imparte como formación continua? (Umbral de la encuesta: El 50% o más del personal de la muestra ha recibido formación en mantenimiento de la paz como formación continua)</t>
  </si>
  <si>
    <t>Are there online peacekeeping training opportunities? (Survey threshold: 10% or more of staff in the sample have attended online training).</t>
  </si>
  <si>
    <t>¿Se envía personal a centros de formación para el mantenimiento de la paz en otros países? (Umbral de la encuesta: el 20% o más del personal de la muestra ha recibido formación para el mantenimiento de la paz en otro país)</t>
  </si>
  <si>
    <t xml:space="preserve">¿Más del 90% del personal de la muestra tenía acceso a su cuarto de baño preferido mientras estaba en misión?   </t>
  </si>
  <si>
    <t>¿Existen barracones/dormitorios para el personal durante la misión?  (90% o más de personal en el umbral de la muestra para la encuesta)</t>
  </si>
  <si>
    <t>¿Se pueden cerrar las puertas de los dormitorios mientras se está en misión? (90% o más de personal en el umbral de la muestra para la encuesta)</t>
  </si>
  <si>
    <t>¿El uniforme proporcionado para la misión se ajustaba al cuerpo de la persona? (90% o más de personal en el umbral de la muestra para la encuesta)</t>
  </si>
  <si>
    <t>¿Recibe el personal durante la misión el equipo que necesita para tener éxito? (El 50% o más del personal desplegado no enumeró los artículos que le faltaba</t>
  </si>
  <si>
    <t>¿El 60% o más del personal de la muestra consideró que los barracones, los baños, el equipamiento y los uniformes eran adecuados?</t>
  </si>
  <si>
    <t>¿Las mujeres reciben equipo/equipamiento/uniformes de despliegue de mantenimiento de la paz hechos específicamente para mujeres?</t>
  </si>
  <si>
    <t>¿Están equipados los vehículos y otros equipos de la ONU para personas de menor estatura?</t>
  </si>
  <si>
    <t>¿Se ha llevado a cabo una evaluación oficial de las necesidades en función del género para conocer cuáles son las necesidades de las mujeres?</t>
  </si>
  <si>
    <t>¿Forman parte los productos de higiene femenina del kit de despliegue estándar? (Umbral de la encuesta: 90% o más de personal en la muestra)</t>
  </si>
  <si>
    <t xml:space="preserve">¿El 50% o más del personal femenino recibió atención de una médica?   </t>
  </si>
  <si>
    <t xml:space="preserve">¿Dispone el personal de mantenimiento de la paz de asistencia sanitaria general durante las misiones? (El 90% o más del personal de la muestra recibió asistencia sanitaria de cualquier proveedor) </t>
  </si>
  <si>
    <t>¿Dispone el personal de mantenimiento de la paz de asistencia sanitaria mental durante las misiones? (El 90% o más del personal de la muestra recibió asistencia sanitaria de cualquier proveedor)</t>
  </si>
  <si>
    <t>¿El personal de mantenimiento de la paz tiene acceso a atención sanitaria gratuita en materia de reproducción mientras está en misión? (El 90% del personal de la muestra o más recibió atención sanitaria de cualquier proveedor)</t>
  </si>
  <si>
    <t>¿Tiene acceso el personal a métodos anticonceptivos gratuitos durante sus misiones? (El 90% o el personal de la muestra más recibió asistencia sanitaria de cualquier proveedor)</t>
  </si>
  <si>
    <t>¿El 50% o más del personal de la muestra consideró que la atención sanitaria general, la atención sanitaria mental, la atención sanitaria reproductiva, los proyectos sanitarios y el control de la natalidad eran adecuados? (El 50% o menos del personal de la muestra consideró que los cuatro aspectos eran inadecuados).</t>
  </si>
  <si>
    <t>¿Dispone el país del equipamiento y la infraestructura necesarios para enviar contingentes?</t>
  </si>
  <si>
    <t xml:space="preserve">¿Dispone el país de un consulado en los países de la misión de mantenimiento de la paz en los que está desplegado? </t>
  </si>
  <si>
    <t>Los uniformes se adaptan a la vestimenta religiosa y tradicional. (El 90% de los encuestados afirma que los uniformes de la ONU se adaptan a la vestimenta religiosa/tradicional).</t>
  </si>
  <si>
    <t>¿La formación previa al despliegue enseña las aptitudes necesarias y adecuadas para el despliegue?  (Encuesta: si el 90% o más del personal responde afirmativamente)</t>
  </si>
  <si>
    <t xml:space="preserve">Algunos países tienen acuerdos por los que sus nacionales pueden acceder a los servicios consulares de la embajada o consulado de otro país designado. Los equipos de investigación pueden usar su criterio para determinar si esto constituye un acceso de facto a un consulado. </t>
  </si>
  <si>
    <t xml:space="preserve"> el 60% o más del personal de la muestra consideró adecuado cada uno de ellos, no sólo uno</t>
  </si>
  <si>
    <t xml:space="preserve">Realice un análisis de regresión teniendo en cuenta la unidad, el rango y el tipo de despliegue. </t>
  </si>
  <si>
    <t>Para calcular el umbral, sume los totales de lo siguiente: 
a.	Todos los días
b.	Una vez a la semana 
c.	Una vez cada dos o tres semanas</t>
  </si>
  <si>
    <t>El umbral se alcanza cuando estos tres combinados superan el 30%, o cuando uno de estos tres por separado supera el 30%.</t>
  </si>
  <si>
    <t>Es necesario alcanzar ambos umbrales para puntuar 1.</t>
  </si>
  <si>
    <t>Para calcular el umbral, utilice:
a.	Problemas en mi relación personal
b.	Problemas con mi cónyuge
c.	Problemas con familiares
d.	Problemas con mis hijos
El umbral se alcanza cuando estos tres factores combinados superan el 20%, o cuando uno de ellos por separado supera el 20%.</t>
  </si>
  <si>
    <t>¿Interactuaba el 50% del personal con la población local con frecuencia (una vez al mes o más)?</t>
  </si>
  <si>
    <t>¿Participó el 50% del personal en diversas actividades (al menos el 20% en cinco de las actividades enumeradas en la encuesta)?</t>
  </si>
  <si>
    <t>¿Se comprometió el 75% del personal con las mujeres locales (una vez al mes o más)?</t>
  </si>
  <si>
    <t>¿Estaba de acuerdo el 75% del personal en que estaba preparado para manejar una situación con una víctima de violación por su marido?</t>
  </si>
  <si>
    <t>¿Está de acuerdo el 75% del personal en que estaba preparado para manejar una situación con una víctima de violación por parte de un agente de la policía local?</t>
  </si>
  <si>
    <t xml:space="preserve">¿Estaba de acuerdo el 75% del personal en que estaba preparado para manejar una situación con una víctima de violación por parte de un miembro del personal de mantenimiento de la paz? </t>
  </si>
  <si>
    <t>¿Se ofrece formación sobre cuestiones de género durante el despliegue?  (Umbral de la encuesta: 90% o más de personal en la muestra)</t>
  </si>
  <si>
    <t>¿Participa el 90% o más del personal (de la muestra) en actividades sociales mientras está en la misión?</t>
  </si>
  <si>
    <t>¿Participa el 50% o más del personal (de la muestra) en actividades de tutoría y creación de redes durante la misión?</t>
  </si>
  <si>
    <t>¿El 75% o más del personal de la muestra se sintió realizado durante la misión?</t>
  </si>
  <si>
    <t>Un 10% o menos dijo estar de acuerdo con la siguiente afirmación "las fuerzas de mantenimiento de la paz de otros países crean problemas a las fuerzas de mantenimiento de la paz de mi propio país"</t>
  </si>
  <si>
    <t>Un 10% o menos dijo estar de acuerdo con la siguiente afirmación "el personal de mantenimiento de la paz de otros países impide que la misión de mantenimiento de la paz tenga éxito"</t>
  </si>
  <si>
    <t>¿Coinciden las funciones del 75% del personal de la muestra con las competencias de las personas desplegadas?</t>
  </si>
  <si>
    <t>¿Consideraba el 90% o más del personal de la muestra que estaba preparado para la misión?</t>
  </si>
  <si>
    <t>¿El 20% o menos del personal de la muestra siente nostalgia durante la misión?</t>
  </si>
  <si>
    <t xml:space="preserve">¿El 20% o menos del personal de la muestra tiene problemas de salud durante la misión? </t>
  </si>
  <si>
    <t xml:space="preserve">¿El 20% o menos del personal de la muestra se siente incómodo con su trabajo durante la misión? </t>
  </si>
  <si>
    <t xml:space="preserve">¿El 20% o menos del personal de la muestra tiene problemas para adaptarse a la cultura local? </t>
  </si>
  <si>
    <t xml:space="preserve">¿El 20% o menos del personal de la muestra tiene problemas con los pagos? </t>
  </si>
  <si>
    <t xml:space="preserve">¿Tiene el 30% o menos del personal de la muestra problemas de alimentación, alojamiento y/o higiene? </t>
  </si>
  <si>
    <t xml:space="preserve">¿El 10% o menos del personal de la muestra tiene problemas con el personal de mantenimiento de la paz de otros países? </t>
  </si>
  <si>
    <t xml:space="preserve">¿El 20% o menos del personal de la muestra se siente inseguro debido al conflicto en el país? </t>
  </si>
  <si>
    <t>¿El 10% o menos del personal de la muestra se siente inseguro debido a la delincuencia en el país?</t>
  </si>
  <si>
    <t xml:space="preserve">¿El 20% o menos del personal de la muestra tiene problemas de relación durante la misión? </t>
  </si>
  <si>
    <t>¿El 20% o menos del personal de la muestra tiene problemas de relación en casa mientras está en la misión?</t>
  </si>
  <si>
    <t>¿El 20% o menos del personal de la muestra tiene problemas para observar sus propias religiones, tradiciones y cultura mientras está en misión?</t>
  </si>
  <si>
    <t>¿El 10% o menos del personal de la muestra tiene accidentes al volante?</t>
  </si>
  <si>
    <t>El 30% o más del personal de la muestra no experimentó ningún problema (el 70% o menos experimentó problemas).</t>
  </si>
  <si>
    <t>¿Menos del 20% del personal de la muestra escuchó o recibió mensajes de texto no deseados mientras estaba desplegado?</t>
  </si>
  <si>
    <t>¿Menos del 20% del personal de la muestra oyó hablar o recibió críticas por no cumplir con sus obligaciones familiares mientras estaba desplegado?</t>
  </si>
  <si>
    <t>¿Menos del 20% del personal de la muestra oyó o le llamaron por su nombre mientras estaba desplegado?</t>
  </si>
  <si>
    <t>¿Menos del 20% del personal de la muestra oyó hablar o experimentó el intercambio no deseado de imágenes en Internet mientras estaba desplegado?</t>
  </si>
  <si>
    <t>¿Menos del 20% del personal de la muestra oyó bromas sobre las mujeres mientras estaba desplegado?</t>
  </si>
  <si>
    <t>¿Menos del 20% del personal de la muestra oyó bromas sobre el aspecto físico mientras estaba desplegado?</t>
  </si>
  <si>
    <t>¿Menos del 20% del personal de la muestra oyó bromas sobre la orientación sexual mientras estaba desplegado?</t>
  </si>
  <si>
    <t>¿Puede el personal viajar libremente cuando lo desea y tiene acceso a vehículos mientras está desplegado? (Umbral de la encuesta: el 50% o más del personal de la muestra puede salir de la base, el 50% o más del personal de la muestra tiene acceso a un vehículo)</t>
  </si>
  <si>
    <t>¿El 20% o más del personal de la muestra no ha experimentado discriminación (favorecimiento por parte de un colega) en la misión?  (el 80% o menos ha presenciado/experimentado ser favorecido)</t>
  </si>
  <si>
    <t>¿El 20% o más del personal de la muestra no ha experimentado críticas innecesarias en la misión? (El 80% o menos ha presenciado/experimentado ser criticado)</t>
  </si>
  <si>
    <t>¿Pensaba el 50% o más del personal de la muestra que todo el mundo es tratado con respeto?</t>
  </si>
  <si>
    <t xml:space="preserve">¿Cree el 50% o más del personal de la muestra que se trata con respeto a las personas procedentes de países en desarrollo? </t>
  </si>
  <si>
    <t xml:space="preserve">¿El 30% o menos del personal de la muestra tuvo problemas con la transición de regreso de una misión?  (El 70% o más no tuvo problemas) </t>
  </si>
  <si>
    <t>¿El 20% o menos del personal desplegado de la muestra tuvo problemas familiares a su regreso?</t>
  </si>
  <si>
    <t>¿El 20% o menos del personal desplegado de la muestra tuvo problemas con sus amigos a su regreso?</t>
  </si>
  <si>
    <t>¿El 20% o menos del personal desplegado de la muestra tuvo problemas económicos a su regreso?</t>
  </si>
  <si>
    <t>¿El 10% o menos del personal desplegado en la muestra tuvo problemas de engaño, divorcio o separación?</t>
  </si>
  <si>
    <t>¿El 10% del personal desplegado en la muestra fue degradado a su regreso?</t>
  </si>
  <si>
    <t>¿Tuvo el 10% o menos del personal desplegado en la muestra problemas de salud física y/o mental a su regreso?</t>
  </si>
  <si>
    <t>¿El 20% o menos del personal desplegado en la muestra experimentó aburrimiento a su regreso?</t>
  </si>
  <si>
    <t>¿El 10% o menos del personal desplegado en la muestra experimentó rumores/estigma a su regreso?</t>
  </si>
  <si>
    <t>¿El 10% o menos del personal desplegado en la muestra pensaba que había perdido oportunidades profesionales a su regreso?</t>
  </si>
  <si>
    <t>¿Recibió el 20% o más del personal desplegado en la muestra ayuda para la transición de regreso de la institución?</t>
  </si>
  <si>
    <t xml:space="preserve">¿Recibió el 20% o más del personal de la muestra ayuda de las Naciones Unidas para la transición de regreso del despliegue? </t>
  </si>
  <si>
    <t>¿Tuvo el 20% o más del personal de la muestra ayuda para la transición de vuelta por parte de colegas, mentores o supervisores?</t>
  </si>
  <si>
    <t>¿Recibió el 20% o más del personal de la muestra ayuda de familiares o amigos para la transición de vuelta del despliegue?</t>
  </si>
  <si>
    <t>¿Recibió el 20% o más del personal de la muestra ayuda de su propio gobierno para la transición tras el despliegue?</t>
  </si>
  <si>
    <t xml:space="preserve">¿El 50% o más del personal afirma no tener problemas económicos durante la misión? </t>
  </si>
  <si>
    <t>¿Menos del 20% del personal de la muestra ha oído hablar de mujeres que hayan tenido una experiencia negativa durante una operación de paz? (incluya toda la muestra)</t>
  </si>
  <si>
    <t>Del personal de la muestra que oyó hablar de las experiencias negativas de las mujeres, ¿un 10% o menos dijo que los relatos negativos de las mujeres afectaron a las decisiones sobre el despliegue? (incluya toda la muestra)</t>
  </si>
  <si>
    <t>¿Menos del 20% del personal de la muestra ha oído hablar de hombres que hayan tenido una experiencia negativa? (incluya toda la muestra)</t>
  </si>
  <si>
    <t>Del personal de la muestra que oyó hablar de las experiencias negativas de los hombres, ¿dijo el 10% o menos que las historias negativas de los hombres afectaron a las decisiones sobre el despliegue? (incluya toda la muestra)</t>
  </si>
  <si>
    <t>¿Más del 50% del personal de la muestra recibió/pensó que recibiría algún beneficio por estar en una misión? (incluya toda la muestra)</t>
  </si>
  <si>
    <t>¿Las historias positivas sobre despliegues animaron al 10% o más del personal de la muestra a solicitar un despliegue? (Incluya toda la muestra)</t>
  </si>
  <si>
    <t>¿Dice el 50% o más del personal que las fuerzas de seguridad locales deberían utilizar medios no violentos para sofocar una protesta?</t>
  </si>
  <si>
    <t>¿El 50% o más del personal dijo que la violencia en respuesta a una protesta estaba justificada si se atacaba primero a las fuerzas de seguridad?</t>
  </si>
  <si>
    <t>¿El despliegue en el mantenimiento de la paz hace progresar la carrera de alguien? (Umbral de la encuesta: 60% o más de personal en la muestra)</t>
  </si>
  <si>
    <t>¿El despliegue en el mantenimiento de la paz mejora el CV? (Umbral de la encuesta: 30% o más de personal en la muestra)</t>
  </si>
  <si>
    <t>¿Dice el 30% o más del personal de la muestra que aprende nuevas habilidades en una misión de mantenimiento de la paz?</t>
  </si>
  <si>
    <t xml:space="preserve">¿Se tiene en cuenta la experiencia en misiones de mantenimiento de la paz a la hora de decidir ascensos (umbral de la encuesta: 50% o más del personal de la muestra)? </t>
  </si>
  <si>
    <t xml:space="preserve">Las misiones de mantenimiento de la paz no retrasan los ascensos/interrumpen las oportunidades de carrera (Umbral de la encuesta: 20% o menos de personal en la muestra)  </t>
  </si>
  <si>
    <t xml:space="preserve">¿Volvió el personal a su antiguo puesto de trabajo una vez que regresó del despliegue?  (Encuesta: 75% o más del personal de la muestra) </t>
  </si>
  <si>
    <t>Del personal de la muestra que no se presentó a una misión de mantenimiento de la paz, ¿el 20% o menos lo atribuyó a un valor mínimo para su carrera?</t>
  </si>
  <si>
    <t>Del personal de la muestra que no se presentó a una misión de mantenimiento de la paz, ¿el 20% o menos dijo que fue porque no le interesaba?</t>
  </si>
  <si>
    <t xml:space="preserve">¿Forma parte el mantenimiento de la paz de la estrategia de seguridad nacional? </t>
  </si>
  <si>
    <t>¿El pais mantiene las fuerzas de mantenimiento de la paz en el país anfitrión cuando hay elecciones nacionales en casa?</t>
  </si>
  <si>
    <t>¿El pais mantiene las fuerzas de mantenimiento de la paz en el país de acogida en tiempos de emergencia nacional en su propio país?</t>
  </si>
  <si>
    <t>¿Mantiene el país al personal de mantenimiento de la paz en el país anfitrión si se producen muertes de personal de mantenimiento de la paz en la misión?</t>
  </si>
  <si>
    <t>¿Hay monumentos y/o estatuas de cascos azules en el país?</t>
  </si>
  <si>
    <t>¿Se conceden medallas a las fuerzas de mantenimiento de la paz por su despliegue en el país?</t>
  </si>
  <si>
    <t>¿Hay algún día nacional del mantenimiento de la paz que se celebre en el país?</t>
  </si>
  <si>
    <t>¿Figuran las historias relacionadas con el mantenimiento de la paz en las comunicaciones internas y en las historias legendarias de la institución?</t>
  </si>
  <si>
    <t>¿El gobierno destaca la contribución de las mujeres al mantenimiento de la paz?</t>
  </si>
  <si>
    <t>¿El gobierno reconoce al personal de mantenimiento de la paz por su despliegue? (20% o más del personal de la muestra)</t>
  </si>
  <si>
    <t>¿El personal de mantenimiento de la paz está reconocido por su despliegue por el ejército/policía/gendarmería? (20% o más del personal de la muestra)</t>
  </si>
  <si>
    <t>¿Los medios de comunicación reconocen al personal de mantenimiento de la paz por su despliegue? (10% o más del personal de la muestra)</t>
  </si>
  <si>
    <t>¿Su comunidad reconoce al personal de mantenimiento de la paz por su despliegue? (20% del personal de la muestra)</t>
  </si>
  <si>
    <t>¿Recibió algún tipo de reconocimiento al menos el 20% del personal de la muestra que regresó de sus despliegues?</t>
  </si>
  <si>
    <t>¿Existe un sistema para que las evaluaciones de la ONU se integren en los sistemas nacionales de promoción?</t>
  </si>
  <si>
    <t>Este tema no figuraba entre los tres más importantes para las mujeres.</t>
  </si>
  <si>
    <t xml:space="preserve">Para calcular el umbral, suma los totales de lo siguiente: 
d.	Bastante 
e.	Mucho </t>
  </si>
  <si>
    <t>¿Hay pioneras conocidas (umbral de la encuesta: 20% o más del personal de la muestra conoce a la pionera)?</t>
  </si>
  <si>
    <t xml:space="preserve">¿Tiene el 75% del personal un mentor dentro de la organización? </t>
  </si>
  <si>
    <t xml:space="preserve">¿El 50% o más del personal de la muestra tiene un mentor y una mentora? </t>
  </si>
  <si>
    <t>¿El 50% o más del personal de la muestra ha trabajado a las órdenes de un supervisor inmediato femenino y otro masculino?</t>
  </si>
  <si>
    <t>¿Han asistido los altos cargos/ altos funcionarios (definidos por país) al menos a un curso de formación sobre cuestiones de género?</t>
  </si>
  <si>
    <t>¿Han seguido la mayoría de los funcionarios de mitad de carrera (definida por país) un curso sobre género?</t>
  </si>
  <si>
    <t>¿Han castigado los altos dirigentes/altos funcionarios (definidos por país) a los infractores de la explotacion y abuso sexual (SEA por sus siglas en inglés)</t>
  </si>
  <si>
    <t>¿Se han pronunciado públicamente en contra de la SEA los altos dirigentes o funcionarios de alto rango (definidos por país)?</t>
  </si>
  <si>
    <t xml:space="preserve">¿Han declarado públicamente los altos dirigentes/altos funcionarios (definidos por país) la importancia de la integración de la perspectiva de género? </t>
  </si>
  <si>
    <t>¿Dispone la institución de una política oficial de integración de la perspectiva de género? (Encuesta: ¿conoce la política el 50% o más del personal de la muestra?)</t>
  </si>
  <si>
    <t>¿Dispone la institución de una división de género?  (Encuesta: ¿conoce la división el 50% o más del personal de la muestra?)</t>
  </si>
  <si>
    <t>¿Dispone la institución de un punto focal de género?  (Encuesta: ¿Conoce el 50% o más del personal de la muestra los puntos focales?)</t>
  </si>
  <si>
    <t>¿Dispone la institución de entrenador(es) de género?  (Encuesta: ¿el 50% o más del personal de la muestra conoce a los entrenadores?)</t>
  </si>
  <si>
    <t>¿Utiliza la institución un conjunto de herramientas de género?    (Encuesta: ¿conoce el kit de herramientas el 50% o más del personal de la muestra?)</t>
  </si>
  <si>
    <t xml:space="preserve">¿Desea el 50% o más de los mandos intermedios o superiores recibir formación sobre cuestiones de género? </t>
  </si>
  <si>
    <t>¿Conoce la 1325 el 50% o más de los altos dirigentes/ altos funcionarios (de la muestra) (definidos por país)? ¿Y el 50% de los que han oído hablar de ella la han entendido bien?</t>
  </si>
  <si>
    <t>¿Han oído hablar de la 1325 el 50% o más del personal de la muestra?</t>
  </si>
  <si>
    <t>¿Existe un compromiso nacional para aumentar el número de personal femenino de mantenimiento de la paz (al margen de la Iniciativa Elsie)?</t>
  </si>
  <si>
    <t xml:space="preserve">¿Existe un marco nacional para la explotación y el abuso sexual (SEA)? </t>
  </si>
  <si>
    <t>¿Se ofrece formación sobre cuestiones de género en la academia básica? (Umbral de la encuesta: 50% o más de personal en la muestra)</t>
  </si>
  <si>
    <t>¿Se ofrece formación sobre cuestiones de género como formación continua? (Umbral de la encuesta: 10% o más de personal en la muestra de rango bajo a medio y/o 20% de alto rango)</t>
  </si>
  <si>
    <t>¿Dispone el país de un Plan de Acción Nacional en virtud de la Resolución 1325 del Consejo de Seguridad de las Naciones Unidas publicado en los últimos cinco años? (o en proceso en el momento del estudio)</t>
  </si>
  <si>
    <t>¿Menciona el Plan de Acción Nacional el aumento del número/proporción de personal femenino de mantenimiento de la paz en la institución?</t>
  </si>
  <si>
    <t>¿Se menciona el género en la estrategia de seguridad nacional (por ejemplo, en la política exterior feminista)?</t>
  </si>
  <si>
    <t>¿Existen asesores de género en algún nivel de los ministerios relacionados con la institución (Ministerio del Interior, Ministerio del Interior, Ministerio de Defensa/Ministerio de Defensa)?</t>
  </si>
  <si>
    <t>¿Promueven los líderes la formación del personal en materia de género? (Umbral de la encuesta: Los líderes superiores han llegado al 25% o más de la muestra)</t>
  </si>
  <si>
    <t xml:space="preserve">¿Promueven los líderes la formación en mantenimiento de la paz entre el personal? (Umbral de la encuesta: 25% o más de la muestra) </t>
  </si>
  <si>
    <t xml:space="preserve">¿Considera el 50% o más del personal de la muestra que está dispuesto a dirigirse a la dirección para tratar asuntos relacionados con el trabajo? </t>
  </si>
  <si>
    <t>¿Considera el 50% o más del personal de la muestra que está dispuesto a dirigirse a la dirección para denunciar una conducta indebida?</t>
  </si>
  <si>
    <t>¿Considera el 50% o más del personal de la muestra que está dispuesto a abordar cuestiones personales con la dirección?</t>
  </si>
  <si>
    <t>¿Los altos cargos escuchan a los rangos inferiores?  (Encuesta: 50% del personal de la muestra)</t>
  </si>
  <si>
    <t>¿Existe una asociación formal de mujeres en la institución? (Umbral de la encuesta: el 75% o más del personal de la muestra ha oído hablar de ella)</t>
  </si>
  <si>
    <t>¿Existen aliados masculinos que hayan promovido los derechos de la mujer en la institución?  (Umbral de la encuesta: el 50% del personal de la muestra ha oído hablar de los hombres)</t>
  </si>
  <si>
    <t>Vea: https://peacekeeping.un.org/en/standards-of-conduct (lista de países que disponen de marcos nacionales)</t>
  </si>
  <si>
    <t>Control por rango/comisionado/suboficial</t>
  </si>
  <si>
    <t>El equipo de investigación puede decidir a su discreción si el PNA ha "caducado", por ejemplo, si la fecha de finalización es de hace más de cinco años.</t>
  </si>
  <si>
    <t xml:space="preserve">¿Se despliegan hombres y mujeres en el mismo tipo de misiones? (Hombres y mujeres se despliegan en misiones peligrosas) </t>
  </si>
  <si>
    <t>¿Las mujeres se dedican por igual a trabajos adicionales que tienen en cuenta el género? (En la encuesta: cocina, limpieza, cuidado de niños, ayuda a la comunidad, asistencia sanitaria, enseñanza)</t>
  </si>
  <si>
    <t xml:space="preserve">¿Sirven por igual mujeres y hombres en funciones de combate/operativas? </t>
  </si>
  <si>
    <t xml:space="preserve">¿Se desempeñan mujeres y hombres por igual como líderes (según el país)? </t>
  </si>
  <si>
    <t>¿Pueden las mujeres desempeñar todas las funciones?</t>
  </si>
  <si>
    <t xml:space="preserve">¿Se despliegan las mujeres y los hombres en las mismas misiones? </t>
  </si>
  <si>
    <t>De las mujeres de la muestra que no se presentaron a una misión de mantenimiento de la paz, ¿un 20% o menos dijo que se debía a motivos de seguridad?</t>
  </si>
  <si>
    <t xml:space="preserve">¿El 90% del personal que quiere abandonar el recinto puede hacerlo? </t>
  </si>
  <si>
    <t xml:space="preserve">¿El 90% del personal que quiere conducir un vehículo puede hacerlo? </t>
  </si>
  <si>
    <t xml:space="preserve">¿El 90% del personal que quiere salir del recinto sin escolta puede hacerlo? </t>
  </si>
  <si>
    <t xml:space="preserve">¿Piensan los hombres y las mujeres que las mujeres son capaces de realizar operaciones tácticas? (Umbral de la encuesta: 75% de la muestra) </t>
  </si>
  <si>
    <t>¿Sirven los hombres como puntos focales de género?</t>
  </si>
  <si>
    <t>El personal de la muestra cree que las mujeres y los hombres deben participar por igual en la ayuda a mujeres y niños en una misión. (Umbral de la muestra: prueba t estadísticamente no significativa que compara los nombres de hombres y mujeres)</t>
  </si>
  <si>
    <t>El personal de la muestra cree que las mujeres y los hombres deben responder por igual ante una situación de disturbios en una misión.(Umbral de la muestra: prueba t estadísticamente insignificante que compare los nombres de hombres y mujeres)</t>
  </si>
  <si>
    <t>El personal de la muestra cree que las mujeres y los hombres deben responder por igual ante una situación de bomba en una misión (Umbral de la muestra: prueba t estadísticamente insignificante que compara los nombres de hombres y mujeres).</t>
  </si>
  <si>
    <t>El personal de la muestra cree que las mujeres y los hombres deben escribir por igual los informes de situación en una misión (Umbral de la muestra: prueba t estadísticamente no significativa que compare los nombres de hombres y mujeres)</t>
  </si>
  <si>
    <t>El personal de la muestra cree que las mujeres y los hombres deben participar por igual en los refugiados de un campamento (Umbral de la muestra: prueba t estadísticamente no significativa que compare los nombres de hombres y mujeres)</t>
  </si>
  <si>
    <t>El personal de la muestra cree que las mujeres y los hombres deberían formar por igual a la gendarmería/la policía/militar local (Umbral de la muestra: 50% o más dice que ambos o 50% dice que las mujeres y 50% dice que los hombres)</t>
  </si>
  <si>
    <t>El personal cree que los hombres y las mujeres contribuyen por igual a la mejora de las relaciones entre el gobierno del país de acogida y la población civil (la prueba t de las respuestas raondmizadas es insiginficante)</t>
  </si>
  <si>
    <t xml:space="preserve">Escala de roles de género (Umbral: De la horquilla posible entre la más baja y la más alta sumando todas las preguntas pertinentes, la puntuación media era la mediana o la más baja)  </t>
  </si>
  <si>
    <t xml:space="preserve">Todos los grupos de mujeres están igualmente preparados para abordar la violencia sexual y de género en comparación con todos los grupos de hombres, independientemente de la misión (Utilizar preparado y algo preparado utilizando una prueba t para comparar Mali y Chipre). </t>
  </si>
  <si>
    <t xml:space="preserve">Todos los grupos de mujeres están igualmente preparados para abordar la violencia sexual y de género en comparación con todos los grupos de hombres, independientemente de la misión (el umbral tanto para Mali como para Chipre de preparados y algo preparados es del 75%). </t>
  </si>
  <si>
    <t xml:space="preserve">Todos los grupos de mujeres están igualmente preparados para contribuir a la paz y la seguridad en comparación con todos los grupos de hombres, independientemente de la misión (Utilizar preparado y algo preparado utilizando una prueba t para comparar Mali y Chipre). </t>
  </si>
  <si>
    <t xml:space="preserve">Todos los grupos de mujeres están igualmente preparados para contribuir a la paz y la seguridad en comparación con todos los grupos de hombres, independientemente de la misión (el umbral tanto para Mali como para Chipre de preparados y algo preparados es del 75%). </t>
  </si>
  <si>
    <t xml:space="preserve">Todos los grupos de mujeres están igualmente preparados para responder a los refugiados en comparación con todos los grupos de hombres, independientemente de la misión (Utilizar preparado y algo preparado utilizando una prueba t para comparar Mali y Chipre). </t>
  </si>
  <si>
    <t xml:space="preserve">Todos los grupos de mujeres están igualmente preparados para responder a los refugiados en comparación con todos los grupos de hombres, independientemente de la misión (el umbral tanto para Mali como para Chipre de preparados y algo preparados es del 75%). </t>
  </si>
  <si>
    <t xml:space="preserve">Todos los grupos de mujeres están igualmente preparados para supervisar la protesta en comparación con todos los grupos de hombres, independientemente de la misión (Utilizar preparado y algo preparado utilizando una prueba t para comparar Mali y Chipre). </t>
  </si>
  <si>
    <t xml:space="preserve">Todos los grupos de mujeres están igualmente preparados para supervisar la protesta en comparación con todos los grupos de hombres, independientemente de la misión (el umbral tanto para Mali como para Chipre de preparados y algo preparados es del 75%). </t>
  </si>
  <si>
    <t xml:space="preserve">No se suprimió ni eliminó ninguna pregunta de la encuesta </t>
  </si>
  <si>
    <t xml:space="preserve">¿Existe una política oficial de acoso?  (Encuesta: el 90% del personal de la muestra la conoce) </t>
  </si>
  <si>
    <t xml:space="preserve">¿Existe una política oficial de denuncia de irregularidades? (Encuesta: el 90% del personal de la muestra la conoce)  </t>
  </si>
  <si>
    <t>¿Existe un sistema interno de reclamaciones? (Encuesta: el 90% del personal de la muestra la conoce)</t>
  </si>
  <si>
    <t>¿Es independiente el sistema interno de reclamaciones?</t>
  </si>
  <si>
    <t>¿Se considera la violencia doméstica/intrafamiliar una infracción de la conducta disciplinaria? 
(Encuesta: el 90% del personal de la muestra la conoce)</t>
  </si>
  <si>
    <t>¿Es cierto que la resolución del Consejo de Disciplina no puede ser revocada por los comandantes?</t>
  </si>
  <si>
    <t>¿Existe un defensor del pueblo interno o un comité de integridad/supervisión?</t>
  </si>
  <si>
    <t>¿Puede el personal prestar servicio en la organización independientemente de su identidad de género/sexual?</t>
  </si>
  <si>
    <t>¿Se permiten todos los tipos de relaciones sexuales consentidas?</t>
  </si>
  <si>
    <t>¿Existe un marco jurídico para abordar la explotación y el abuso sexual (SEA por sus siglas en inglés)</t>
  </si>
  <si>
    <t>¿Cree el 75% o más del personal de la muestra que la gendarmería/policía/fuerzas armadas es como una familia?</t>
  </si>
  <si>
    <t>¿Hay equipos deportivos mixtos? (Encuesta: el 90% o más del personal de la muestra ha participado)</t>
  </si>
  <si>
    <t xml:space="preserve">¿El 75% o más del personal de la muestra socializa con otros miembros de la institución fuera del trabajo?  </t>
  </si>
  <si>
    <t>¿Existen ejemplos de experiencias positivas de vinculación? (Encuesta: El 75% o más del personal de la muestra ha experimentado una o más de las siguientes actividades: deportes, actividades formales mixtas no atléticas (por ejemplo, oración), actividad física extra, ejercicios de formación, programas de orientación).</t>
  </si>
  <si>
    <t>¿Hay pocos ejemplos de experiencias negativas de vinculación? (Encuesta: El 10% o menos del personal de la muestra dijo haber experimentado una o más de las siguientes: castigo/disciplina, actividad sexual, vergüenza, bromas, bromas pesadas, burlarse de las mujeres, hacer que los nuevos reclutas se vistan como mujeres, burlarse de la homosexualidad, rituales informales de iniciación)</t>
  </si>
  <si>
    <t>¿Piensa menos del 50% del personal de la muestra que la vinculación negativa es necesaria?</t>
  </si>
  <si>
    <t>¿Existen sesiones de formación conjuntas entre hombres y mujeres? (Encuesta: El 90% o más del personal de la muestra considera adecuada la formación conjunta)</t>
  </si>
  <si>
    <t>¿Hay dormitorios comunes para hombres y mujeres?</t>
  </si>
  <si>
    <t xml:space="preserve">¿Hay baños mixtos/unisex? </t>
  </si>
  <si>
    <t>¿Trabaja regularmente el 50% del personal con personas del sexo opuesto? (una vez a la semana o más)</t>
  </si>
  <si>
    <t>¿Menos del 20% del personal de la muestra de personal oye o recibe textos no deseados en la institución?</t>
  </si>
  <si>
    <t>¿Menos del 20% del personal de la muestra ha oído hablar o ha recibido críticas por no cumplir los deberes familiares en la institución?</t>
  </si>
  <si>
    <t>¿Menos del 20% del personal de la muestra ha oído o se le ha llamado de alguna manera en la institución?</t>
  </si>
  <si>
    <t>¿Menos del 20% del personal de la muestra ha oído hablar o ha experimentado imágenes no deseadas publicadas en Internet por colegas de la institución?</t>
  </si>
  <si>
    <t>¿Menos del 20% del personal de la muestra ha oído bromas sobre las mujeres en la institución?</t>
  </si>
  <si>
    <t>¿Menos del 20% del personal de la muestra ha oído bromas sobre el aspecto físico en la institución?</t>
  </si>
  <si>
    <t>¿Menos del 20% del personal de la muestra ha oído bromas sobre la orientación sexual en la institución?</t>
  </si>
  <si>
    <t>¿Se relacionan con frecuencia hombres y mujeres? (el 90% del personal de la muestra interactúa entre sí más de una vez a la semana en el trabajo o socialmente)</t>
  </si>
  <si>
    <t>¿Cree el 75% o más del personal que si tiene problemas para realizar una tarea difícil, otros miembros de su unidad le ayudarán de buen grado?</t>
  </si>
  <si>
    <t>¿Cree el 50% o más del personal que la mayoría de sus amigos están en su unidad de policía/fuerzas armadas?</t>
  </si>
  <si>
    <t>Hablar de sexo entre compañeros no es una norma (Encuesta: El 20% o menos del personal de la muestra afirma que los compañeros hablan de sexo)</t>
  </si>
  <si>
    <t xml:space="preserve">Menos del 20% de los miembros de la institución han compartido vídeos/fotos de mujeres atractivas entre ellos (el 20% o menos del personal de la muestra ha oído hablar de esto)  </t>
  </si>
  <si>
    <t>¿Menos del 20% de los miembros de las instituciones han participado juntos en actividades de entretenimiento para adultos (por ejemplo, clubes de striptease en bares)?</t>
  </si>
  <si>
    <t xml:space="preserve">A los hombres no les preocupa ser acusados de acoso sexual (Encuesta: al 10% o menos del personal de la muestra le preocupa) </t>
  </si>
  <si>
    <t>Grave de la escala de miconductos (el 90% o más del personal de la muestra lo consideraría grave/muy grave para cada supuesto )</t>
  </si>
  <si>
    <t>Escala de notificación de conductas indebidas (el 75% o más del personal de la muestra informaría en cada escenario )</t>
  </si>
  <si>
    <t>Conocimiento de la escala de conducta errónea (el 90% o más de los pserosnales de la muestra saben que las hipótesis son erróneas)</t>
  </si>
  <si>
    <t xml:space="preserve">¿Las creencias masculinas negativas NO dominan la cultura de la organización? (Puntuación inferior a la mediana del total posible de la escala) </t>
  </si>
  <si>
    <t xml:space="preserve">No se eliminó ni editó ninguna pregunta de la encuesta  </t>
  </si>
  <si>
    <t>El país permite más opciones que hombre/mujer para el sexo/género de la persona</t>
  </si>
  <si>
    <t>En la organización se prestan servicios de transición a las personas transgénero.</t>
  </si>
  <si>
    <t>Responda "sí" si los servicios de transición están disponibles a través del sistema sanitario público o de un sistema sanitario privado al que tiene acceso todo el personal Y se concede la baja médica al personal que desee utilizar estos servicios.</t>
  </si>
  <si>
    <t>Si, por ejemplo, el personal lesbiano, gay y bisexual puede servir, pero el personal trans no, por favor, ajuste añadir indicadores adicionales a continuación, y ajustar la redacción de este si es necesario.</t>
  </si>
  <si>
    <t>Podemos responder "sí" si existe una asociación de mujeres veteranas o una sección femenina en una asociación de veteranos, aunque no formen parte oficialmente de la institución de seguridad.</t>
  </si>
  <si>
    <t xml:space="preserve">Puntuación de estereotipos de género: calcule la puntuación aditiva de todo el personal encuestado. La puntuación aditiva se basa en las respuestas "totalmente de acuerdo" o "de acuerdo" a las afirmaciones que figuran en la clave. Obtienen una puntuación de 1 si la media es igual o inferior a la puntuación mediana. </t>
  </si>
  <si>
    <t>Si se hacen bromas específicamente sobre hombres, puede mencionarse en el texto del informe.</t>
  </si>
  <si>
    <t xml:space="preserve">Escala de hipermasculinidad: calcular la puntuación aditiva de todo el personal encuestado.  La puntuación aditiva se basa en la respuesta "totalmente de acuerdo" o "de acuerdo" a las afirmaciones que figuran en la clave. Obtienen una puntuación de 1 si la media es igual o inferior a la puntuación media. </t>
  </si>
  <si>
    <t>Véase la clave del indicador para el cálculo</t>
  </si>
  <si>
    <t>Véase la nota 2</t>
  </si>
  <si>
    <t>Véase la nota 1 sobre "coincidencia".</t>
  </si>
  <si>
    <t xml:space="preserve">Véase la nota 2.  </t>
  </si>
  <si>
    <t>PROMEDIO</t>
  </si>
  <si>
    <t>Rango</t>
  </si>
  <si>
    <r>
      <t xml:space="preserve">Importante: esta tabla no debe copiarse en el informe del MOWIP en su forma actual.
</t>
    </r>
    <r>
      <rPr>
        <sz val="12"/>
        <color theme="1"/>
        <rFont val="Calibri"/>
        <family val="2"/>
        <scheme val="minor"/>
      </rPr>
      <t>Consulte la sección 4.3 de la metodología del MOWIP para obtener más información sobre la clasificación de las áreas temáticas. Los colores que aparecen en esta tabla son meramente orientativos. En lo que respecta a la clasificación final de las áreas temáticas, para cada puntuación, las áreas temáticas con las dos puntuaciones más bajas deben marcarse como "alta" (rojo) y las dos con las puntuaciones más altas como "baja" (verde). Todas las demás puntuaciones se marcan como "medias" (amarillo). El siguiente paso consiste en observar las puntuaciones marcadas en amarillo en cada línea: si alguna se acerca más a las proporciones marcadas en verde o rojo que a las proporciones marcadas en otras casillas amarillas para una línea determinada, deberá señalarse en consecuencia, como verde o rojo.</t>
    </r>
  </si>
  <si>
    <t>Puntaje de brecha de experiencia de las mujeres (invertido)</t>
  </si>
  <si>
    <t>Puntaje de barrera institucional para las mujeres</t>
  </si>
  <si>
    <t>Puntaje de barreras</t>
  </si>
  <si>
    <t>Puntaje de brecha de implementación (Invertido)</t>
  </si>
  <si>
    <t>Puntaje</t>
  </si>
  <si>
    <t>Ponderación de los puntajes
Puede ajustarse para actualizar la tabla anterior</t>
  </si>
  <si>
    <t>Promedio ponderado</t>
  </si>
  <si>
    <t>utilize los codigos en inglés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</si>
</sst>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2"/>
      <color theme="1"/>
      <name val="Calibri"/>
      <family val="2"/>
      <scheme val="minor"/>
    </font>
    <font>
      <b/>
      <sz val="12"/>
      <color theme="1"/>
      <name val="Calibri"/>
      <family val="2"/>
      <scheme val="minor"/>
    </font>
    <font>
      <sz val="12"/>
      <color theme="1"/>
      <name val="Calibri"/>
      <family val="2"/>
      <scheme val="minor"/>
    </font>
    <font>
      <b/>
      <sz val="15"/>
      <color theme="1"/>
      <name val="Calibri"/>
      <family val="2"/>
      <scheme val="minor"/>
    </font>
    <font>
      <sz val="12"/>
      <name val="Calibri"/>
      <family val="2"/>
      <scheme val="minor"/>
    </font>
    <font>
      <b/>
      <sz val="18"/>
      <color theme="1"/>
      <name val="Calibri"/>
      <family val="2"/>
      <scheme val="minor"/>
    </font>
    <font>
      <i/>
      <sz val="12"/>
      <color theme="1"/>
      <name val="Calibri"/>
      <family val="2"/>
      <scheme val="minor"/>
    </font>
    <font>
      <u/>
      <sz val="12"/>
      <color theme="10"/>
      <name val="Calibri"/>
      <family val="2"/>
      <scheme val="minor"/>
    </font>
    <font>
      <b/>
      <sz val="12"/>
      <color theme="0"/>
      <name val="Calibri"/>
      <family val="2"/>
      <scheme val="minor"/>
    </font>
    <font>
      <sz val="12"/>
      <color theme="0"/>
      <name val="Calibri"/>
      <family val="2"/>
      <scheme val="minor"/>
    </font>
    <font>
      <sz val="8"/>
      <name val="Calibri"/>
      <family val="2"/>
      <scheme val="minor"/>
    </font>
    <font>
      <b/>
      <sz val="16"/>
      <color theme="1"/>
      <name val="Calibri"/>
      <family val="2"/>
      <scheme val="minor"/>
    </font>
    <font>
      <b/>
      <sz val="11"/>
      <color theme="1"/>
      <name val="Calibri"/>
      <family val="2"/>
      <scheme val="minor"/>
    </font>
    <font>
      <b/>
      <sz val="12"/>
      <color theme="4"/>
      <name val="Calibri"/>
      <family val="2"/>
      <scheme val="minor"/>
    </font>
    <font>
      <b/>
      <sz val="12"/>
      <color rgb="FFFF0000"/>
      <name val="Calibri"/>
      <family val="2"/>
      <scheme val="minor"/>
    </font>
  </fonts>
  <fills count="2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6" tint="0.79998168889431442"/>
        <bgColor indexed="65"/>
      </patternFill>
    </fill>
    <fill>
      <patternFill patternType="solid">
        <fgColor theme="8" tint="0.79998168889431442"/>
        <bgColor indexed="65"/>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6"/>
        <bgColor indexed="64"/>
      </patternFill>
    </fill>
    <fill>
      <patternFill patternType="solid">
        <fgColor theme="9"/>
        <bgColor indexed="64"/>
      </patternFill>
    </fill>
    <fill>
      <patternFill patternType="solid">
        <fgColor rgb="FFFF99FF"/>
        <bgColor indexed="64"/>
      </patternFill>
    </fill>
    <fill>
      <patternFill patternType="solid">
        <fgColor rgb="FFFFB115"/>
        <bgColor indexed="64"/>
      </patternFill>
    </fill>
    <fill>
      <patternFill patternType="solid">
        <fgColor rgb="FFF0CE22"/>
        <bgColor indexed="64"/>
      </patternFill>
    </fill>
    <fill>
      <patternFill patternType="solid">
        <fgColor theme="7"/>
        <bgColor theme="7" tint="0.79998168889431442"/>
      </patternFill>
    </fill>
    <fill>
      <patternFill patternType="solid">
        <fgColor theme="7"/>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C000"/>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4">
    <xf numFmtId="0" fontId="0" fillId="0" borderId="0"/>
    <xf numFmtId="0" fontId="2" fillId="4" borderId="0" applyNumberFormat="0" applyBorder="0" applyAlignment="0" applyProtection="0"/>
    <xf numFmtId="0" fontId="2" fillId="5" borderId="0" applyNumberFormat="0" applyBorder="0" applyAlignment="0" applyProtection="0"/>
    <xf numFmtId="0" fontId="7" fillId="0" borderId="0" applyNumberFormat="0" applyFill="0" applyBorder="0" applyAlignment="0" applyProtection="0"/>
  </cellStyleXfs>
  <cellXfs count="274">
    <xf numFmtId="0" fontId="0" fillId="0" borderId="0" xfId="0"/>
    <xf numFmtId="0" fontId="0" fillId="0" borderId="1" xfId="0" applyBorder="1"/>
    <xf numFmtId="0" fontId="0" fillId="2" borderId="1" xfId="0" applyFill="1" applyBorder="1"/>
    <xf numFmtId="0" fontId="1" fillId="3" borderId="1" xfId="0" applyFont="1" applyFill="1" applyBorder="1"/>
    <xf numFmtId="0" fontId="1" fillId="0" borderId="1" xfId="0" applyFont="1" applyBorder="1"/>
    <xf numFmtId="0" fontId="0" fillId="0" borderId="1" xfId="0" applyBorder="1" applyAlignment="1">
      <alignment wrapText="1"/>
    </xf>
    <xf numFmtId="49" fontId="0" fillId="0" borderId="1" xfId="0" applyNumberFormat="1" applyBorder="1"/>
    <xf numFmtId="0" fontId="0" fillId="0" borderId="1" xfId="0" applyFill="1" applyBorder="1"/>
    <xf numFmtId="0" fontId="1"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1" fillId="0" borderId="1" xfId="0" applyFont="1" applyBorder="1" applyAlignment="1">
      <alignment vertical="center"/>
    </xf>
    <xf numFmtId="0" fontId="0" fillId="0" borderId="1" xfId="0" applyBorder="1" applyAlignment="1">
      <alignment horizontal="left"/>
    </xf>
    <xf numFmtId="0" fontId="1" fillId="0" borderId="10" xfId="0" applyFont="1" applyBorder="1"/>
    <xf numFmtId="0" fontId="1" fillId="0" borderId="0" xfId="0" applyFont="1" applyBorder="1"/>
    <xf numFmtId="0" fontId="1" fillId="0" borderId="6" xfId="0" applyFont="1" applyBorder="1"/>
    <xf numFmtId="0" fontId="1" fillId="0" borderId="0" xfId="0" applyFont="1"/>
    <xf numFmtId="0" fontId="1" fillId="0" borderId="1" xfId="0" applyFont="1" applyFill="1" applyBorder="1" applyAlignment="1">
      <alignment horizontal="left"/>
    </xf>
    <xf numFmtId="0" fontId="1" fillId="0" borderId="1" xfId="0" applyFont="1" applyFill="1" applyBorder="1" applyAlignment="1">
      <alignment vertical="center" wrapText="1"/>
    </xf>
    <xf numFmtId="0" fontId="1" fillId="0" borderId="1" xfId="0" applyFont="1" applyFill="1" applyBorder="1"/>
    <xf numFmtId="0" fontId="0" fillId="0" borderId="1" xfId="0" applyFont="1" applyFill="1" applyBorder="1" applyAlignment="1">
      <alignment vertical="center" wrapText="1"/>
    </xf>
    <xf numFmtId="0" fontId="5" fillId="0" borderId="1" xfId="0" applyFont="1" applyBorder="1" applyAlignment="1">
      <alignment vertical="center" wrapText="1"/>
    </xf>
    <xf numFmtId="0" fontId="0" fillId="0" borderId="0" xfId="0" applyAlignment="1">
      <alignment wrapText="1"/>
    </xf>
    <xf numFmtId="0" fontId="1" fillId="10" borderId="1" xfId="0" applyFont="1" applyFill="1" applyBorder="1" applyAlignment="1">
      <alignment vertical="center" wrapText="1"/>
    </xf>
    <xf numFmtId="0" fontId="1" fillId="10" borderId="1" xfId="0" applyFont="1" applyFill="1" applyBorder="1" applyAlignment="1">
      <alignment horizontal="left"/>
    </xf>
    <xf numFmtId="49" fontId="0" fillId="13" borderId="1" xfId="0" applyNumberFormat="1" applyFill="1" applyBorder="1" applyAlignment="1">
      <alignment horizontal="right"/>
    </xf>
    <xf numFmtId="0" fontId="6" fillId="13" borderId="1" xfId="0" applyFont="1" applyFill="1" applyBorder="1" applyAlignment="1">
      <alignment vertical="center" wrapText="1"/>
    </xf>
    <xf numFmtId="0" fontId="0" fillId="0" borderId="1" xfId="0" applyFill="1" applyBorder="1" applyAlignment="1">
      <alignment horizontal="left"/>
    </xf>
    <xf numFmtId="0" fontId="0" fillId="0" borderId="1" xfId="0" applyFill="1" applyBorder="1" applyAlignment="1">
      <alignment wrapText="1"/>
    </xf>
    <xf numFmtId="0" fontId="0" fillId="0" borderId="1" xfId="0" applyFill="1" applyBorder="1" applyAlignment="1">
      <alignment vertical="center" wrapText="1"/>
    </xf>
    <xf numFmtId="0" fontId="7" fillId="0" borderId="0" xfId="3"/>
    <xf numFmtId="0" fontId="0" fillId="0" borderId="0" xfId="0" applyFont="1" applyAlignment="1">
      <alignment wrapText="1"/>
    </xf>
    <xf numFmtId="0" fontId="0" fillId="0" borderId="0" xfId="0" applyFont="1" applyAlignment="1">
      <alignment vertical="top" wrapText="1"/>
    </xf>
    <xf numFmtId="0" fontId="7" fillId="0" borderId="0" xfId="3" applyAlignment="1">
      <alignment horizontal="left" vertical="center" wrapText="1"/>
    </xf>
    <xf numFmtId="0" fontId="1" fillId="0" borderId="0" xfId="0" applyFont="1" applyAlignment="1">
      <alignment wrapText="1"/>
    </xf>
    <xf numFmtId="0" fontId="7" fillId="0" borderId="0" xfId="3" applyAlignment="1">
      <alignment wrapText="1"/>
    </xf>
    <xf numFmtId="0" fontId="0" fillId="0" borderId="0" xfId="0" applyAlignment="1">
      <alignment horizontal="left" vertical="top" wrapText="1"/>
    </xf>
    <xf numFmtId="0" fontId="6" fillId="0" borderId="0" xfId="0" applyFont="1" applyAlignment="1">
      <alignment wrapText="1"/>
    </xf>
    <xf numFmtId="0" fontId="8" fillId="19" borderId="0" xfId="0" applyFont="1" applyFill="1"/>
    <xf numFmtId="0" fontId="9" fillId="20" borderId="0" xfId="0" applyFont="1" applyFill="1" applyAlignment="1">
      <alignment wrapText="1"/>
    </xf>
    <xf numFmtId="0" fontId="0"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left" vertical="top"/>
    </xf>
    <xf numFmtId="0" fontId="3" fillId="13" borderId="4" xfId="2" applyFont="1" applyFill="1" applyBorder="1" applyAlignment="1" applyProtection="1">
      <alignment wrapText="1"/>
    </xf>
    <xf numFmtId="0" fontId="0" fillId="11" borderId="1" xfId="0" applyFill="1" applyBorder="1" applyAlignment="1" applyProtection="1">
      <alignment wrapText="1"/>
    </xf>
    <xf numFmtId="0" fontId="1" fillId="11" borderId="1" xfId="0" applyFont="1" applyFill="1" applyBorder="1" applyAlignment="1" applyProtection="1">
      <alignment wrapText="1"/>
    </xf>
    <xf numFmtId="0" fontId="1" fillId="0" borderId="1" xfId="0" applyFont="1" applyFill="1" applyBorder="1" applyAlignment="1" applyProtection="1">
      <alignment wrapText="1"/>
    </xf>
    <xf numFmtId="0" fontId="0" fillId="0" borderId="1" xfId="0" applyFill="1" applyBorder="1" applyAlignment="1" applyProtection="1">
      <alignment wrapText="1"/>
    </xf>
    <xf numFmtId="0" fontId="0" fillId="0" borderId="1" xfId="0" applyBorder="1" applyAlignment="1" applyProtection="1">
      <alignment wrapText="1"/>
    </xf>
    <xf numFmtId="0" fontId="1" fillId="13" borderId="1" xfId="0" applyFont="1" applyFill="1" applyBorder="1" applyAlignment="1">
      <alignment horizontal="left" wrapText="1"/>
    </xf>
    <xf numFmtId="0" fontId="1" fillId="13" borderId="1" xfId="0" applyFont="1" applyFill="1" applyBorder="1" applyAlignment="1">
      <alignment wrapText="1"/>
    </xf>
    <xf numFmtId="0" fontId="1" fillId="13" borderId="1" xfId="0" applyFont="1" applyFill="1" applyBorder="1" applyAlignment="1" applyProtection="1">
      <alignment wrapText="1"/>
    </xf>
    <xf numFmtId="0" fontId="0" fillId="11" borderId="1" xfId="0" applyFill="1" applyBorder="1" applyAlignment="1">
      <alignment horizontal="right" vertical="top"/>
    </xf>
    <xf numFmtId="0" fontId="0" fillId="11" borderId="1" xfId="0" applyFill="1" applyBorder="1" applyAlignment="1">
      <alignment vertical="top" wrapText="1"/>
    </xf>
    <xf numFmtId="49" fontId="0" fillId="13" borderId="1" xfId="0" applyNumberFormat="1" applyFill="1" applyBorder="1" applyAlignment="1">
      <alignment horizontal="right" vertical="top"/>
    </xf>
    <xf numFmtId="0" fontId="6" fillId="13" borderId="1" xfId="0" applyFont="1" applyFill="1" applyBorder="1" applyAlignment="1">
      <alignment vertical="top" wrapText="1"/>
    </xf>
    <xf numFmtId="0" fontId="0" fillId="11" borderId="1" xfId="0" applyFont="1" applyFill="1" applyBorder="1" applyAlignment="1">
      <alignment horizontal="right" vertical="top" wrapText="1"/>
    </xf>
    <xf numFmtId="0" fontId="2" fillId="7" borderId="1" xfId="1" applyFill="1" applyBorder="1" applyAlignment="1">
      <alignment horizontal="center" vertical="top"/>
    </xf>
    <xf numFmtId="0" fontId="2" fillId="0" borderId="1" xfId="1" applyFill="1" applyBorder="1" applyAlignment="1" applyProtection="1">
      <alignment horizontal="center" vertical="top"/>
      <protection locked="0"/>
    </xf>
    <xf numFmtId="0" fontId="0" fillId="7" borderId="1" xfId="0" applyFill="1" applyBorder="1" applyAlignment="1">
      <alignment horizontal="center" vertical="top" wrapText="1"/>
    </xf>
    <xf numFmtId="0" fontId="0" fillId="12" borderId="1" xfId="0" applyFill="1" applyBorder="1" applyAlignment="1" applyProtection="1">
      <alignment horizontal="center" vertical="top"/>
      <protection locked="0"/>
    </xf>
    <xf numFmtId="0" fontId="0" fillId="7" borderId="1" xfId="0" applyFill="1" applyBorder="1" applyAlignment="1">
      <alignment horizontal="center" vertical="top"/>
    </xf>
    <xf numFmtId="0" fontId="1" fillId="10" borderId="1" xfId="0" applyFont="1" applyFill="1" applyBorder="1" applyAlignment="1">
      <alignment horizontal="center"/>
    </xf>
    <xf numFmtId="0" fontId="1" fillId="9" borderId="1" xfId="0" applyFont="1" applyFill="1" applyBorder="1" applyAlignment="1">
      <alignment horizontal="center" wrapText="1"/>
    </xf>
    <xf numFmtId="0" fontId="1" fillId="8" borderId="1" xfId="0" applyFont="1" applyFill="1" applyBorder="1" applyAlignment="1" applyProtection="1">
      <alignment horizontal="center"/>
      <protection locked="0"/>
    </xf>
    <xf numFmtId="0" fontId="1" fillId="8" borderId="1" xfId="0" applyFont="1" applyFill="1" applyBorder="1" applyAlignment="1" applyProtection="1">
      <alignment horizontal="center" wrapText="1"/>
      <protection locked="0"/>
    </xf>
    <xf numFmtId="0" fontId="1" fillId="0" borderId="1" xfId="0" applyFont="1" applyFill="1" applyBorder="1" applyAlignment="1">
      <alignment horizontal="center"/>
    </xf>
    <xf numFmtId="0" fontId="1" fillId="0" borderId="1" xfId="0" applyFont="1" applyFill="1" applyBorder="1" applyAlignment="1" applyProtection="1">
      <alignment horizontal="center"/>
      <protection locked="0"/>
    </xf>
    <xf numFmtId="0" fontId="1" fillId="0" borderId="1" xfId="0" applyFont="1" applyFill="1" applyBorder="1" applyAlignment="1">
      <alignment horizontal="center" wrapText="1"/>
    </xf>
    <xf numFmtId="0" fontId="0" fillId="0" borderId="1" xfId="0" applyFont="1" applyFill="1" applyBorder="1" applyAlignment="1">
      <alignment horizontal="center"/>
    </xf>
    <xf numFmtId="0" fontId="0" fillId="0" borderId="1" xfId="0" applyFill="1" applyBorder="1" applyAlignment="1">
      <alignment horizontal="center"/>
    </xf>
    <xf numFmtId="0" fontId="0" fillId="0" borderId="1" xfId="0" applyFill="1" applyBorder="1" applyAlignment="1" applyProtection="1">
      <alignment horizontal="center"/>
      <protection locked="0"/>
    </xf>
    <xf numFmtId="0" fontId="0" fillId="0" borderId="1" xfId="0" applyFill="1" applyBorder="1" applyAlignment="1">
      <alignment horizontal="center" wrapText="1"/>
    </xf>
    <xf numFmtId="0" fontId="0" fillId="0" borderId="1" xfId="0" applyBorder="1" applyAlignment="1">
      <alignment horizontal="center"/>
    </xf>
    <xf numFmtId="0" fontId="0" fillId="0" borderId="1" xfId="0" applyBorder="1" applyAlignment="1" applyProtection="1">
      <alignment horizontal="center"/>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13" borderId="1" xfId="0" applyFill="1" applyBorder="1" applyAlignment="1" applyProtection="1">
      <alignment horizontal="center"/>
      <protection locked="0"/>
    </xf>
    <xf numFmtId="0" fontId="0" fillId="13" borderId="1" xfId="0" applyFill="1" applyBorder="1" applyAlignment="1">
      <alignment horizontal="center"/>
    </xf>
    <xf numFmtId="0" fontId="2" fillId="7" borderId="1" xfId="1" applyFill="1" applyBorder="1" applyAlignment="1" applyProtection="1">
      <alignment horizontal="center" vertical="top"/>
    </xf>
    <xf numFmtId="0" fontId="0" fillId="13" borderId="1" xfId="0" applyFill="1" applyBorder="1" applyAlignment="1" applyProtection="1">
      <alignment horizontal="center"/>
    </xf>
    <xf numFmtId="0" fontId="1" fillId="10" borderId="1" xfId="0" applyFont="1" applyFill="1" applyBorder="1" applyAlignment="1" applyProtection="1">
      <alignment horizontal="center"/>
    </xf>
    <xf numFmtId="0" fontId="1" fillId="10" borderId="1" xfId="0" applyFont="1" applyFill="1" applyBorder="1" applyAlignment="1" applyProtection="1">
      <alignment horizontal="center" wrapText="1"/>
    </xf>
    <xf numFmtId="0" fontId="1" fillId="14" borderId="1" xfId="0" applyFont="1" applyFill="1" applyBorder="1" applyAlignment="1" applyProtection="1">
      <alignment horizontal="center"/>
    </xf>
    <xf numFmtId="0" fontId="1" fillId="15" borderId="1" xfId="0" applyFont="1" applyFill="1" applyBorder="1" applyAlignment="1" applyProtection="1">
      <alignment horizontal="center" wrapText="1"/>
    </xf>
    <xf numFmtId="0" fontId="1" fillId="2" borderId="1" xfId="0" applyFont="1" applyFill="1" applyBorder="1" applyAlignment="1" applyProtection="1">
      <alignment horizontal="center"/>
    </xf>
    <xf numFmtId="0" fontId="1" fillId="16" borderId="1" xfId="0" applyFont="1" applyFill="1" applyBorder="1" applyAlignment="1" applyProtection="1">
      <alignment horizontal="center"/>
    </xf>
    <xf numFmtId="0" fontId="2" fillId="0" borderId="1" xfId="1" applyFill="1" applyBorder="1" applyAlignment="1" applyProtection="1">
      <alignment horizontal="center" vertical="top"/>
    </xf>
    <xf numFmtId="0" fontId="0" fillId="12" borderId="1" xfId="0" applyFill="1" applyBorder="1" applyAlignment="1" applyProtection="1">
      <alignment horizontal="center" vertical="top"/>
    </xf>
    <xf numFmtId="0" fontId="6" fillId="13" borderId="1" xfId="0" applyFont="1" applyFill="1" applyBorder="1" applyAlignment="1" applyProtection="1">
      <alignment vertical="center" wrapText="1"/>
    </xf>
    <xf numFmtId="0" fontId="2" fillId="7" borderId="1" xfId="1" applyFill="1" applyBorder="1" applyAlignment="1">
      <alignment horizontal="center" vertical="top" wrapText="1"/>
    </xf>
    <xf numFmtId="0" fontId="3" fillId="13" borderId="4" xfId="2" applyFont="1" applyFill="1" applyBorder="1" applyAlignment="1" applyProtection="1">
      <alignment vertical="top" wrapText="1"/>
    </xf>
    <xf numFmtId="0" fontId="0" fillId="11" borderId="1" xfId="0" applyFill="1" applyBorder="1" applyAlignment="1" applyProtection="1">
      <alignment vertical="top" wrapText="1"/>
    </xf>
    <xf numFmtId="0" fontId="0" fillId="0" borderId="1" xfId="0" applyFill="1" applyBorder="1" applyAlignment="1" applyProtection="1">
      <alignment vertical="top" wrapText="1"/>
    </xf>
    <xf numFmtId="0" fontId="1" fillId="0" borderId="1" xfId="0" applyFont="1" applyFill="1" applyBorder="1" applyAlignment="1" applyProtection="1">
      <alignment vertical="top" wrapText="1"/>
    </xf>
    <xf numFmtId="0" fontId="0" fillId="0" borderId="1" xfId="0" applyBorder="1" applyAlignment="1" applyProtection="1">
      <alignment vertical="top" wrapText="1"/>
    </xf>
    <xf numFmtId="2" fontId="0" fillId="11" borderId="1" xfId="0" applyNumberFormat="1" applyFill="1" applyBorder="1" applyAlignment="1">
      <alignment horizontal="right" vertical="top"/>
    </xf>
    <xf numFmtId="0" fontId="0" fillId="11" borderId="1" xfId="0" applyFont="1" applyFill="1" applyBorder="1" applyAlignment="1" applyProtection="1">
      <alignment horizontal="left" vertical="top" wrapText="1"/>
    </xf>
    <xf numFmtId="0" fontId="4" fillId="18" borderId="0" xfId="3" applyFont="1" applyFill="1" applyAlignment="1">
      <alignment wrapText="1"/>
    </xf>
    <xf numFmtId="0" fontId="0" fillId="10" borderId="1" xfId="0" applyFill="1" applyBorder="1" applyAlignment="1" applyProtection="1">
      <alignment wrapText="1"/>
    </xf>
    <xf numFmtId="0" fontId="1" fillId="10" borderId="1" xfId="0" applyFont="1" applyFill="1" applyBorder="1" applyAlignment="1" applyProtection="1">
      <alignment wrapText="1"/>
    </xf>
    <xf numFmtId="0" fontId="0" fillId="12" borderId="1" xfId="0" applyFill="1" applyBorder="1"/>
    <xf numFmtId="0" fontId="1" fillId="12" borderId="1" xfId="0" applyFont="1" applyFill="1" applyBorder="1"/>
    <xf numFmtId="0" fontId="0" fillId="12" borderId="1" xfId="0" applyFill="1" applyBorder="1" applyAlignment="1" applyProtection="1">
      <alignment wrapText="1"/>
    </xf>
    <xf numFmtId="0" fontId="1" fillId="12" borderId="1" xfId="0" applyFont="1" applyFill="1" applyBorder="1" applyAlignment="1">
      <alignment vertical="center"/>
    </xf>
    <xf numFmtId="0" fontId="11" fillId="0" borderId="0" xfId="0" applyFont="1" applyAlignment="1">
      <alignment wrapText="1"/>
    </xf>
    <xf numFmtId="0" fontId="1" fillId="14" borderId="1" xfId="0" applyFont="1" applyFill="1" applyBorder="1"/>
    <xf numFmtId="0" fontId="1" fillId="17" borderId="1" xfId="0" applyFont="1" applyFill="1" applyBorder="1"/>
    <xf numFmtId="0" fontId="1" fillId="2" borderId="1" xfId="0" applyFont="1" applyFill="1" applyBorder="1"/>
    <xf numFmtId="0" fontId="1" fillId="16" borderId="1" xfId="0" applyFont="1" applyFill="1" applyBorder="1"/>
    <xf numFmtId="0" fontId="0" fillId="0" borderId="0" xfId="0" applyFill="1"/>
    <xf numFmtId="0" fontId="0" fillId="23" borderId="1" xfId="0" applyFill="1" applyBorder="1"/>
    <xf numFmtId="0" fontId="1" fillId="0" borderId="0" xfId="0" applyFont="1" applyFill="1" applyBorder="1"/>
    <xf numFmtId="0" fontId="1" fillId="14" borderId="10" xfId="0" applyFont="1" applyFill="1" applyBorder="1" applyProtection="1"/>
    <xf numFmtId="0" fontId="0" fillId="0" borderId="0" xfId="0" applyBorder="1" applyProtection="1"/>
    <xf numFmtId="0" fontId="0" fillId="0" borderId="6" xfId="0" applyBorder="1" applyProtection="1"/>
    <xf numFmtId="0" fontId="1" fillId="17" borderId="10" xfId="0" applyFont="1" applyFill="1" applyBorder="1" applyProtection="1"/>
    <xf numFmtId="0" fontId="1" fillId="2" borderId="10" xfId="0" applyFont="1" applyFill="1" applyBorder="1" applyProtection="1"/>
    <xf numFmtId="0" fontId="1" fillId="16" borderId="11" xfId="0" applyFont="1" applyFill="1" applyBorder="1" applyProtection="1"/>
    <xf numFmtId="0" fontId="0" fillId="0" borderId="12" xfId="0" applyBorder="1" applyProtection="1"/>
    <xf numFmtId="0" fontId="0" fillId="0" borderId="5" xfId="0" applyBorder="1" applyProtection="1"/>
    <xf numFmtId="0" fontId="1" fillId="10" borderId="0" xfId="0" applyFont="1" applyFill="1" applyBorder="1" applyProtection="1"/>
    <xf numFmtId="0" fontId="0" fillId="0" borderId="0" xfId="0" applyProtection="1"/>
    <xf numFmtId="0" fontId="0" fillId="22" borderId="1" xfId="0" applyFill="1" applyBorder="1" applyProtection="1">
      <protection locked="0"/>
    </xf>
    <xf numFmtId="0" fontId="1" fillId="2" borderId="0" xfId="0" applyFont="1" applyFill="1" applyAlignment="1">
      <alignment horizontal="left" vertical="top" wrapText="1"/>
    </xf>
    <xf numFmtId="0" fontId="0" fillId="0" borderId="0" xfId="0" applyAlignment="1">
      <alignment horizontal="right"/>
    </xf>
    <xf numFmtId="0" fontId="0" fillId="0" borderId="0" xfId="0" applyFont="1" applyAlignment="1">
      <alignment horizontal="right" vertical="top"/>
    </xf>
    <xf numFmtId="0" fontId="0" fillId="0" borderId="0" xfId="0" applyAlignment="1">
      <alignment horizontal="right" vertical="top"/>
    </xf>
    <xf numFmtId="2" fontId="0" fillId="0" borderId="0" xfId="0" applyNumberFormat="1" applyAlignment="1">
      <alignment horizontal="right"/>
    </xf>
    <xf numFmtId="2" fontId="0" fillId="0" borderId="0" xfId="0" applyNumberFormat="1" applyAlignment="1">
      <alignment horizontal="right" vertical="top"/>
    </xf>
    <xf numFmtId="0" fontId="0" fillId="24" borderId="1" xfId="0" applyFill="1" applyBorder="1" applyAlignment="1">
      <alignment horizontal="right" vertical="top"/>
    </xf>
    <xf numFmtId="0" fontId="0" fillId="24" borderId="1" xfId="0" applyFill="1" applyBorder="1" applyAlignment="1">
      <alignment vertical="top" wrapText="1"/>
    </xf>
    <xf numFmtId="0" fontId="2" fillId="24" borderId="1" xfId="1" applyFill="1" applyBorder="1" applyAlignment="1">
      <alignment horizontal="center" vertical="top"/>
    </xf>
    <xf numFmtId="0" fontId="2" fillId="24" borderId="1" xfId="1" applyFill="1" applyBorder="1" applyAlignment="1" applyProtection="1">
      <alignment horizontal="center" vertical="top"/>
      <protection locked="0"/>
    </xf>
    <xf numFmtId="0" fontId="2" fillId="24" borderId="1" xfId="1" applyFill="1" applyBorder="1" applyAlignment="1" applyProtection="1">
      <alignment horizontal="center" vertical="top"/>
    </xf>
    <xf numFmtId="0" fontId="0" fillId="24" borderId="1" xfId="0" applyFill="1" applyBorder="1" applyAlignment="1">
      <alignment horizontal="center" vertical="top" wrapText="1"/>
    </xf>
    <xf numFmtId="0" fontId="0" fillId="24" borderId="1" xfId="0" applyFill="1" applyBorder="1" applyAlignment="1" applyProtection="1">
      <alignment horizontal="center" vertical="top"/>
      <protection locked="0"/>
    </xf>
    <xf numFmtId="0" fontId="0" fillId="24" borderId="1" xfId="0" applyFill="1" applyBorder="1" applyAlignment="1">
      <alignment horizontal="center" vertical="top"/>
    </xf>
    <xf numFmtId="0" fontId="0" fillId="24" borderId="1" xfId="0" applyFill="1" applyBorder="1" applyAlignment="1" applyProtection="1">
      <alignment wrapText="1"/>
    </xf>
    <xf numFmtId="0" fontId="0" fillId="24" borderId="1" xfId="0" applyFill="1" applyBorder="1"/>
    <xf numFmtId="0" fontId="0" fillId="25" borderId="1" xfId="0" applyFill="1" applyBorder="1" applyAlignment="1">
      <alignment horizontal="right" vertical="top"/>
    </xf>
    <xf numFmtId="0" fontId="0" fillId="25" borderId="1" xfId="0" applyFill="1" applyBorder="1" applyAlignment="1">
      <alignment vertical="top" wrapText="1"/>
    </xf>
    <xf numFmtId="0" fontId="2" fillId="25" borderId="1" xfId="1" applyFill="1" applyBorder="1" applyAlignment="1">
      <alignment horizontal="center" vertical="top"/>
    </xf>
    <xf numFmtId="0" fontId="2" fillId="25" borderId="1" xfId="1" applyFill="1" applyBorder="1" applyAlignment="1" applyProtection="1">
      <alignment horizontal="center" vertical="top"/>
      <protection locked="0"/>
    </xf>
    <xf numFmtId="0" fontId="2" fillId="25" borderId="1" xfId="1" applyFill="1" applyBorder="1" applyAlignment="1" applyProtection="1">
      <alignment horizontal="center" vertical="top"/>
    </xf>
    <xf numFmtId="0" fontId="0" fillId="25" borderId="1" xfId="0" applyFill="1" applyBorder="1" applyAlignment="1">
      <alignment horizontal="center" vertical="top" wrapText="1"/>
    </xf>
    <xf numFmtId="0" fontId="0" fillId="25" borderId="1" xfId="0" applyFill="1" applyBorder="1" applyAlignment="1" applyProtection="1">
      <alignment horizontal="center" vertical="top"/>
      <protection locked="0"/>
    </xf>
    <xf numFmtId="0" fontId="0" fillId="25" borderId="1" xfId="0" applyFill="1" applyBorder="1" applyAlignment="1">
      <alignment horizontal="center" vertical="top"/>
    </xf>
    <xf numFmtId="0" fontId="0" fillId="25" borderId="1" xfId="0" applyFill="1" applyBorder="1" applyAlignment="1" applyProtection="1">
      <alignment wrapText="1"/>
    </xf>
    <xf numFmtId="0" fontId="0" fillId="25" borderId="1" xfId="0" applyFill="1" applyBorder="1"/>
    <xf numFmtId="0" fontId="1" fillId="24" borderId="1" xfId="0" applyFont="1" applyFill="1" applyBorder="1" applyAlignment="1">
      <alignment horizontal="right" vertical="top"/>
    </xf>
    <xf numFmtId="0" fontId="1" fillId="24" borderId="1" xfId="0" applyFont="1" applyFill="1" applyBorder="1" applyAlignment="1">
      <alignment vertical="top" wrapText="1"/>
    </xf>
    <xf numFmtId="0" fontId="1" fillId="24" borderId="1" xfId="1" applyFont="1" applyFill="1" applyBorder="1" applyAlignment="1">
      <alignment horizontal="center" vertical="top"/>
    </xf>
    <xf numFmtId="0" fontId="1" fillId="24" borderId="1" xfId="1" applyFont="1" applyFill="1" applyBorder="1" applyAlignment="1" applyProtection="1">
      <alignment horizontal="center" vertical="top"/>
      <protection locked="0"/>
    </xf>
    <xf numFmtId="0" fontId="1" fillId="24" borderId="1" xfId="1" applyFont="1" applyFill="1" applyBorder="1" applyAlignment="1" applyProtection="1">
      <alignment horizontal="center" vertical="top"/>
    </xf>
    <xf numFmtId="0" fontId="1" fillId="24" borderId="1" xfId="0" applyFont="1" applyFill="1" applyBorder="1" applyAlignment="1">
      <alignment horizontal="center" vertical="top" wrapText="1"/>
    </xf>
    <xf numFmtId="0" fontId="1" fillId="24" borderId="1" xfId="0" applyFont="1" applyFill="1" applyBorder="1" applyAlignment="1" applyProtection="1">
      <alignment horizontal="center" vertical="top"/>
      <protection locked="0"/>
    </xf>
    <xf numFmtId="0" fontId="1" fillId="24" borderId="1" xfId="0" applyFont="1" applyFill="1" applyBorder="1" applyAlignment="1">
      <alignment horizontal="center" vertical="top"/>
    </xf>
    <xf numFmtId="0" fontId="1" fillId="24" borderId="1" xfId="0" applyFont="1" applyFill="1" applyBorder="1" applyAlignment="1" applyProtection="1">
      <alignment wrapText="1"/>
    </xf>
    <xf numFmtId="0" fontId="1" fillId="24" borderId="1" xfId="0" applyFont="1" applyFill="1" applyBorder="1"/>
    <xf numFmtId="0" fontId="1" fillId="11" borderId="1" xfId="0" applyFont="1" applyFill="1" applyBorder="1" applyAlignment="1">
      <alignment horizontal="right" vertical="top"/>
    </xf>
    <xf numFmtId="0" fontId="1" fillId="11" borderId="1" xfId="0" applyFont="1" applyFill="1" applyBorder="1" applyAlignment="1">
      <alignment vertical="top" wrapText="1"/>
    </xf>
    <xf numFmtId="0" fontId="1" fillId="7" borderId="1" xfId="1" applyFont="1" applyFill="1" applyBorder="1" applyAlignment="1">
      <alignment horizontal="center" vertical="top"/>
    </xf>
    <xf numFmtId="0" fontId="1" fillId="0" borderId="1" xfId="1" applyFont="1" applyFill="1" applyBorder="1" applyAlignment="1" applyProtection="1">
      <alignment horizontal="center" vertical="top"/>
      <protection locked="0"/>
    </xf>
    <xf numFmtId="0" fontId="1" fillId="7" borderId="1" xfId="1" applyFont="1" applyFill="1" applyBorder="1" applyAlignment="1" applyProtection="1">
      <alignment horizontal="center" vertical="top"/>
    </xf>
    <xf numFmtId="0" fontId="1" fillId="7" borderId="1" xfId="0" applyFont="1" applyFill="1" applyBorder="1" applyAlignment="1">
      <alignment horizontal="center" vertical="top" wrapText="1"/>
    </xf>
    <xf numFmtId="0" fontId="1" fillId="12" borderId="1" xfId="0" applyFont="1" applyFill="1" applyBorder="1" applyAlignment="1" applyProtection="1">
      <alignment horizontal="center" vertical="top"/>
      <protection locked="0"/>
    </xf>
    <xf numFmtId="0" fontId="1" fillId="7" borderId="1" xfId="0" applyFont="1" applyFill="1" applyBorder="1" applyAlignment="1">
      <alignment horizontal="center" vertical="top"/>
    </xf>
    <xf numFmtId="49" fontId="0" fillId="25" borderId="1" xfId="0" applyNumberFormat="1" applyFill="1" applyBorder="1" applyAlignment="1">
      <alignment horizontal="right" vertical="top"/>
    </xf>
    <xf numFmtId="0" fontId="1" fillId="25" borderId="1" xfId="0" applyFont="1" applyFill="1" applyBorder="1" applyAlignment="1">
      <alignment horizontal="right" vertical="top"/>
    </xf>
    <xf numFmtId="0" fontId="1" fillId="25" borderId="1" xfId="0" applyFont="1" applyFill="1" applyBorder="1" applyAlignment="1">
      <alignment vertical="top" wrapText="1"/>
    </xf>
    <xf numFmtId="0" fontId="1" fillId="25" borderId="1" xfId="1" applyFont="1" applyFill="1" applyBorder="1" applyAlignment="1">
      <alignment horizontal="center" vertical="top"/>
    </xf>
    <xf numFmtId="0" fontId="1" fillId="25" borderId="1" xfId="1" applyFont="1" applyFill="1" applyBorder="1" applyAlignment="1" applyProtection="1">
      <alignment horizontal="center" vertical="top"/>
      <protection locked="0"/>
    </xf>
    <xf numFmtId="0" fontId="1" fillId="25" borderId="1" xfId="1" applyFont="1" applyFill="1" applyBorder="1" applyAlignment="1" applyProtection="1">
      <alignment horizontal="center" vertical="top"/>
    </xf>
    <xf numFmtId="0" fontId="1" fillId="25" borderId="1" xfId="0" applyFont="1" applyFill="1" applyBorder="1" applyAlignment="1">
      <alignment horizontal="center" vertical="top" wrapText="1"/>
    </xf>
    <xf numFmtId="0" fontId="1" fillId="25" borderId="1" xfId="0" applyFont="1" applyFill="1" applyBorder="1" applyAlignment="1" applyProtection="1">
      <alignment horizontal="center" vertical="top"/>
      <protection locked="0"/>
    </xf>
    <xf numFmtId="0" fontId="1" fillId="25" borderId="1" xfId="0" applyFont="1" applyFill="1" applyBorder="1" applyAlignment="1">
      <alignment horizontal="center" vertical="top"/>
    </xf>
    <xf numFmtId="0" fontId="1" fillId="25" borderId="1" xfId="0" applyFont="1" applyFill="1" applyBorder="1" applyAlignment="1" applyProtection="1">
      <alignment wrapText="1"/>
    </xf>
    <xf numFmtId="0" fontId="1" fillId="25" borderId="1" xfId="0" applyFont="1" applyFill="1" applyBorder="1"/>
    <xf numFmtId="2" fontId="1" fillId="25" borderId="1" xfId="0" applyNumberFormat="1" applyFont="1" applyFill="1" applyBorder="1" applyAlignment="1">
      <alignment horizontal="right" vertical="top"/>
    </xf>
    <xf numFmtId="0" fontId="1" fillId="11" borderId="1" xfId="0" applyFont="1" applyFill="1" applyBorder="1" applyAlignment="1">
      <alignment horizontal="right" vertical="top" wrapText="1"/>
    </xf>
    <xf numFmtId="0" fontId="1" fillId="11" borderId="1" xfId="0" applyFont="1" applyFill="1" applyBorder="1" applyAlignment="1">
      <alignment horizontal="left" vertical="top" wrapText="1"/>
    </xf>
    <xf numFmtId="0" fontId="1" fillId="0" borderId="1" xfId="1" applyFont="1" applyFill="1" applyBorder="1" applyAlignment="1" applyProtection="1">
      <alignment horizontal="center" vertical="top"/>
    </xf>
    <xf numFmtId="0" fontId="1" fillId="12" borderId="1" xfId="0" applyFont="1" applyFill="1" applyBorder="1" applyAlignment="1" applyProtection="1">
      <alignment horizontal="center" vertical="top"/>
    </xf>
    <xf numFmtId="0" fontId="1" fillId="7" borderId="1" xfId="0" applyFont="1" applyFill="1" applyBorder="1" applyAlignment="1" applyProtection="1">
      <alignment horizontal="center" vertical="top"/>
    </xf>
    <xf numFmtId="0" fontId="1" fillId="11" borderId="0" xfId="0" applyFont="1" applyFill="1" applyAlignment="1">
      <alignment horizontal="left" vertical="top" wrapText="1"/>
    </xf>
    <xf numFmtId="0" fontId="0" fillId="0" borderId="1" xfId="0" applyFill="1" applyBorder="1" applyAlignment="1">
      <alignment horizontal="right" vertical="top"/>
    </xf>
    <xf numFmtId="0" fontId="0" fillId="0" borderId="1" xfId="0" applyFill="1" applyBorder="1" applyAlignment="1">
      <alignment vertical="top" wrapText="1"/>
    </xf>
    <xf numFmtId="0" fontId="2" fillId="0" borderId="1" xfId="1" applyFill="1" applyBorder="1" applyAlignment="1">
      <alignment horizontal="center" vertical="top"/>
    </xf>
    <xf numFmtId="0" fontId="0" fillId="0" borderId="1" xfId="0" applyFill="1" applyBorder="1" applyAlignment="1" applyProtection="1">
      <alignment horizontal="center" vertical="top"/>
      <protection locked="0"/>
    </xf>
    <xf numFmtId="2" fontId="0" fillId="24" borderId="1" xfId="0" applyNumberFormat="1" applyFill="1" applyBorder="1" applyAlignment="1">
      <alignment horizontal="right" vertical="top"/>
    </xf>
    <xf numFmtId="0" fontId="0" fillId="25" borderId="1" xfId="0" applyFill="1" applyBorder="1" applyAlignment="1" applyProtection="1">
      <alignment horizontal="left" vertical="top" wrapText="1"/>
    </xf>
    <xf numFmtId="0" fontId="1" fillId="11" borderId="1" xfId="0" applyFont="1" applyFill="1" applyBorder="1" applyAlignment="1" applyProtection="1">
      <alignment vertical="top" wrapText="1"/>
    </xf>
    <xf numFmtId="0" fontId="0" fillId="24" borderId="1" xfId="0" applyFill="1" applyBorder="1" applyAlignment="1" applyProtection="1">
      <alignment vertical="top" wrapText="1"/>
    </xf>
    <xf numFmtId="0" fontId="1" fillId="24" borderId="1" xfId="0" applyFont="1" applyFill="1" applyBorder="1" applyAlignment="1" applyProtection="1">
      <alignment vertical="top" wrapText="1"/>
    </xf>
    <xf numFmtId="0" fontId="0" fillId="25" borderId="1" xfId="0" applyFill="1" applyBorder="1" applyAlignment="1" applyProtection="1">
      <alignment vertical="top" wrapText="1"/>
    </xf>
    <xf numFmtId="0" fontId="1" fillId="25" borderId="1" xfId="0" applyFont="1" applyFill="1" applyBorder="1" applyAlignment="1" applyProtection="1">
      <alignment vertical="top" wrapText="1"/>
    </xf>
    <xf numFmtId="2" fontId="0" fillId="25" borderId="1" xfId="0" applyNumberFormat="1" applyFill="1" applyBorder="1" applyAlignment="1">
      <alignment horizontal="right" vertical="top"/>
    </xf>
    <xf numFmtId="2" fontId="0" fillId="26" borderId="1" xfId="0" applyNumberFormat="1" applyFill="1" applyBorder="1" applyAlignment="1">
      <alignment horizontal="right" vertical="top"/>
    </xf>
    <xf numFmtId="0" fontId="0" fillId="26" borderId="1" xfId="0" applyFill="1" applyBorder="1" applyAlignment="1">
      <alignment vertical="top" wrapText="1"/>
    </xf>
    <xf numFmtId="0" fontId="2" fillId="26" borderId="1" xfId="1" applyFill="1" applyBorder="1" applyAlignment="1">
      <alignment horizontal="center" vertical="top"/>
    </xf>
    <xf numFmtId="0" fontId="2" fillId="26" borderId="1" xfId="1" applyFill="1" applyBorder="1" applyAlignment="1" applyProtection="1">
      <alignment horizontal="center" vertical="top"/>
      <protection locked="0"/>
    </xf>
    <xf numFmtId="0" fontId="2" fillId="26" borderId="1" xfId="1" applyFill="1" applyBorder="1" applyAlignment="1" applyProtection="1">
      <alignment horizontal="center" vertical="top"/>
    </xf>
    <xf numFmtId="0" fontId="0" fillId="26" borderId="1" xfId="0" applyFill="1" applyBorder="1" applyAlignment="1">
      <alignment horizontal="center" vertical="top" wrapText="1"/>
    </xf>
    <xf numFmtId="0" fontId="0" fillId="26" borderId="1" xfId="0" applyFill="1" applyBorder="1" applyAlignment="1" applyProtection="1">
      <alignment horizontal="center" vertical="top"/>
      <protection locked="0"/>
    </xf>
    <xf numFmtId="0" fontId="0" fillId="26" borderId="1" xfId="0" applyFill="1" applyBorder="1" applyAlignment="1">
      <alignment horizontal="center" vertical="top"/>
    </xf>
    <xf numFmtId="2" fontId="1" fillId="24" borderId="1" xfId="0" applyNumberFormat="1" applyFont="1" applyFill="1" applyBorder="1" applyAlignment="1">
      <alignment horizontal="right" vertical="top"/>
    </xf>
    <xf numFmtId="0" fontId="1" fillId="11" borderId="1" xfId="0" applyFont="1" applyFill="1" applyBorder="1" applyAlignment="1">
      <alignment horizontal="left" wrapText="1"/>
    </xf>
    <xf numFmtId="0" fontId="1" fillId="11" borderId="1" xfId="0" applyFont="1" applyFill="1" applyBorder="1" applyAlignment="1">
      <alignment wrapText="1"/>
    </xf>
    <xf numFmtId="0" fontId="1" fillId="11" borderId="1" xfId="0" applyFont="1" applyFill="1" applyBorder="1" applyAlignment="1">
      <alignment horizontal="center" wrapText="1"/>
    </xf>
    <xf numFmtId="0" fontId="1" fillId="11" borderId="1" xfId="0" applyFont="1" applyFill="1" applyBorder="1" applyAlignment="1" applyProtection="1">
      <alignment horizontal="center"/>
      <protection locked="0"/>
    </xf>
    <xf numFmtId="0" fontId="1" fillId="11" borderId="1" xfId="0" applyFont="1" applyFill="1" applyBorder="1" applyAlignment="1" applyProtection="1">
      <alignment horizontal="center" wrapText="1"/>
      <protection locked="0"/>
    </xf>
    <xf numFmtId="0" fontId="5" fillId="11" borderId="1" xfId="0" applyFont="1" applyFill="1" applyBorder="1" applyAlignment="1">
      <alignment vertical="center" wrapText="1"/>
    </xf>
    <xf numFmtId="0" fontId="1" fillId="11" borderId="1" xfId="1" applyFont="1" applyFill="1" applyBorder="1" applyAlignment="1">
      <alignment horizontal="center" vertical="top"/>
    </xf>
    <xf numFmtId="0" fontId="1" fillId="11" borderId="1" xfId="1" applyFont="1" applyFill="1" applyBorder="1" applyAlignment="1" applyProtection="1">
      <alignment horizontal="center" vertical="top"/>
      <protection locked="0"/>
    </xf>
    <xf numFmtId="0" fontId="1" fillId="11" borderId="1" xfId="1" applyFont="1" applyFill="1" applyBorder="1" applyAlignment="1" applyProtection="1">
      <alignment horizontal="center" vertical="top"/>
    </xf>
    <xf numFmtId="0" fontId="1" fillId="11" borderId="1" xfId="0" applyFont="1" applyFill="1" applyBorder="1" applyAlignment="1">
      <alignment horizontal="center" vertical="top" wrapText="1"/>
    </xf>
    <xf numFmtId="0" fontId="1" fillId="11" borderId="1" xfId="0" applyFont="1" applyFill="1" applyBorder="1" applyAlignment="1" applyProtection="1">
      <alignment horizontal="center" vertical="top"/>
      <protection locked="0"/>
    </xf>
    <xf numFmtId="0" fontId="1" fillId="11" borderId="1" xfId="0" applyFont="1" applyFill="1" applyBorder="1" applyAlignment="1">
      <alignment horizontal="center" vertical="top"/>
    </xf>
    <xf numFmtId="0" fontId="1" fillId="11" borderId="1" xfId="0" applyFont="1" applyFill="1" applyBorder="1"/>
    <xf numFmtId="49" fontId="0" fillId="24" borderId="1" xfId="0" applyNumberFormat="1" applyFill="1" applyBorder="1" applyAlignment="1">
      <alignment horizontal="right" vertical="top"/>
    </xf>
    <xf numFmtId="49" fontId="1" fillId="25" borderId="0" xfId="0" applyNumberFormat="1" applyFont="1" applyFill="1" applyAlignment="1">
      <alignment horizontal="right" vertical="top"/>
    </xf>
    <xf numFmtId="49" fontId="1" fillId="25" borderId="1" xfId="0" applyNumberFormat="1" applyFont="1" applyFill="1" applyBorder="1" applyAlignment="1">
      <alignment horizontal="right" vertical="top"/>
    </xf>
    <xf numFmtId="0" fontId="1" fillId="11" borderId="0" xfId="0" applyFont="1" applyFill="1" applyBorder="1" applyAlignment="1">
      <alignment horizontal="right" vertical="top"/>
    </xf>
    <xf numFmtId="0" fontId="0" fillId="0" borderId="2" xfId="0" applyBorder="1"/>
    <xf numFmtId="0" fontId="2" fillId="7" borderId="1" xfId="1" applyFill="1" applyBorder="1" applyAlignment="1" applyProtection="1">
      <alignment horizontal="center" vertical="top"/>
      <protection locked="0"/>
    </xf>
    <xf numFmtId="0" fontId="1" fillId="7" borderId="1" xfId="1" applyFont="1" applyFill="1" applyBorder="1" applyAlignment="1" applyProtection="1">
      <alignment horizontal="center" vertical="top"/>
      <protection locked="0"/>
    </xf>
    <xf numFmtId="0" fontId="0" fillId="7" borderId="1" xfId="0" applyFill="1" applyBorder="1" applyAlignment="1" applyProtection="1">
      <alignment horizontal="center" vertical="top"/>
      <protection locked="0"/>
    </xf>
    <xf numFmtId="0" fontId="0" fillId="7" borderId="1" xfId="0" applyFill="1" applyBorder="1" applyAlignment="1" applyProtection="1">
      <alignment wrapText="1"/>
    </xf>
    <xf numFmtId="0" fontId="1" fillId="7" borderId="1" xfId="0" applyFont="1" applyFill="1" applyBorder="1" applyAlignment="1" applyProtection="1">
      <alignment horizontal="center" vertical="top"/>
      <protection locked="0"/>
    </xf>
    <xf numFmtId="0" fontId="1" fillId="7" borderId="1" xfId="0" applyFont="1" applyFill="1" applyBorder="1" applyAlignment="1" applyProtection="1">
      <alignment wrapText="1"/>
    </xf>
    <xf numFmtId="0" fontId="1" fillId="7" borderId="1" xfId="0" applyFont="1" applyFill="1" applyBorder="1" applyAlignment="1">
      <alignment horizontal="right" vertical="top"/>
    </xf>
    <xf numFmtId="0" fontId="1" fillId="25" borderId="0" xfId="0" applyFont="1" applyFill="1" applyBorder="1"/>
    <xf numFmtId="164" fontId="0" fillId="11" borderId="1" xfId="0" applyNumberFormat="1" applyFill="1" applyBorder="1" applyAlignment="1">
      <alignment horizontal="right" vertical="top"/>
    </xf>
    <xf numFmtId="2" fontId="0" fillId="11" borderId="1" xfId="0" applyNumberFormat="1" applyFont="1" applyFill="1" applyBorder="1" applyAlignment="1">
      <alignment horizontal="right" vertical="top"/>
    </xf>
    <xf numFmtId="0" fontId="0" fillId="0" borderId="2" xfId="0" applyBorder="1" applyAlignment="1">
      <alignment vertical="center"/>
    </xf>
    <xf numFmtId="2" fontId="1" fillId="11" borderId="1" xfId="0" applyNumberFormat="1" applyFont="1" applyFill="1" applyBorder="1" applyAlignment="1">
      <alignment horizontal="right" vertical="top"/>
    </xf>
    <xf numFmtId="164" fontId="0" fillId="25" borderId="1" xfId="0" applyNumberFormat="1" applyFill="1" applyBorder="1" applyAlignment="1">
      <alignment horizontal="right" vertical="top"/>
    </xf>
    <xf numFmtId="0" fontId="1" fillId="16" borderId="1" xfId="0" applyFont="1" applyFill="1" applyBorder="1" applyAlignment="1">
      <alignment horizontal="center"/>
    </xf>
    <xf numFmtId="0" fontId="1" fillId="2" borderId="1" xfId="0" applyFont="1" applyFill="1" applyBorder="1" applyAlignment="1">
      <alignment horizontal="center"/>
    </xf>
    <xf numFmtId="0" fontId="1" fillId="15" borderId="1" xfId="0" applyFont="1" applyFill="1" applyBorder="1" applyAlignment="1">
      <alignment horizontal="center" wrapText="1"/>
    </xf>
    <xf numFmtId="0" fontId="1" fillId="14" borderId="1" xfId="0" applyFont="1" applyFill="1" applyBorder="1" applyAlignment="1">
      <alignment horizontal="center"/>
    </xf>
    <xf numFmtId="0" fontId="1" fillId="10" borderId="1" xfId="0" applyFont="1" applyFill="1" applyBorder="1" applyAlignment="1">
      <alignment horizontal="center" wrapText="1"/>
    </xf>
    <xf numFmtId="0" fontId="1" fillId="24" borderId="1" xfId="0" applyFont="1" applyFill="1" applyBorder="1" applyAlignment="1">
      <alignment wrapText="1"/>
    </xf>
    <xf numFmtId="0" fontId="1" fillId="25" borderId="1" xfId="0" applyFont="1" applyFill="1" applyBorder="1" applyAlignment="1">
      <alignment wrapText="1"/>
    </xf>
    <xf numFmtId="0" fontId="0" fillId="24" borderId="1" xfId="0" applyFill="1" applyBorder="1" applyAlignment="1">
      <alignment wrapText="1"/>
    </xf>
    <xf numFmtId="0" fontId="0" fillId="11" borderId="1" xfId="0" applyFill="1" applyBorder="1" applyAlignment="1">
      <alignment wrapText="1"/>
    </xf>
    <xf numFmtId="0" fontId="0" fillId="25" borderId="1" xfId="0" applyFill="1" applyBorder="1" applyAlignment="1">
      <alignment wrapText="1"/>
    </xf>
    <xf numFmtId="0" fontId="0" fillId="0" borderId="1" xfId="0" applyBorder="1" applyAlignment="1">
      <alignment horizontal="center" vertical="top"/>
    </xf>
    <xf numFmtId="0" fontId="0" fillId="0" borderId="1" xfId="0" applyBorder="1" applyAlignment="1" applyProtection="1">
      <alignment horizontal="center" vertical="top"/>
      <protection locked="0"/>
    </xf>
    <xf numFmtId="0" fontId="0" fillId="0" borderId="1" xfId="0" applyBorder="1" applyAlignment="1">
      <alignment horizontal="center" vertical="top" wrapText="1"/>
    </xf>
    <xf numFmtId="0" fontId="0" fillId="0" borderId="1" xfId="0" applyBorder="1" applyAlignment="1">
      <alignment vertical="top" wrapText="1"/>
    </xf>
    <xf numFmtId="0" fontId="0" fillId="0" borderId="1" xfId="0" applyBorder="1" applyAlignment="1">
      <alignment horizontal="right" vertical="top"/>
    </xf>
    <xf numFmtId="16" fontId="0" fillId="11" borderId="1" xfId="0" applyNumberFormat="1" applyFill="1" applyBorder="1" applyAlignment="1">
      <alignment horizontal="right" vertical="top"/>
    </xf>
    <xf numFmtId="0" fontId="0" fillId="11" borderId="1" xfId="0" applyFill="1" applyBorder="1" applyAlignment="1">
      <alignment horizontal="center" vertical="top" wrapText="1"/>
    </xf>
    <xf numFmtId="0" fontId="1" fillId="20" borderId="1" xfId="0" applyFont="1" applyFill="1" applyBorder="1" applyAlignment="1">
      <alignment horizontal="center" vertical="top" wrapText="1"/>
    </xf>
    <xf numFmtId="0" fontId="1" fillId="0" borderId="1" xfId="0" applyFont="1" applyBorder="1" applyAlignment="1">
      <alignment wrapText="1"/>
    </xf>
    <xf numFmtId="0" fontId="0" fillId="26" borderId="1" xfId="0" applyFill="1" applyBorder="1" applyAlignment="1">
      <alignment wrapText="1"/>
    </xf>
    <xf numFmtId="0" fontId="1" fillId="11" borderId="1" xfId="0" applyFont="1" applyFill="1" applyBorder="1" applyAlignment="1">
      <alignment vertical="center" wrapText="1"/>
    </xf>
    <xf numFmtId="0" fontId="12" fillId="0" borderId="1" xfId="0" applyFont="1" applyBorder="1" applyAlignment="1">
      <alignment vertical="center" wrapText="1"/>
    </xf>
    <xf numFmtId="0" fontId="3" fillId="13" borderId="2" xfId="2" applyFont="1" applyFill="1" applyBorder="1" applyAlignment="1"/>
    <xf numFmtId="0" fontId="1" fillId="13" borderId="1" xfId="0" applyFont="1" applyFill="1" applyBorder="1" applyAlignment="1">
      <alignment vertical="top" wrapText="1"/>
    </xf>
    <xf numFmtId="0" fontId="3" fillId="13" borderId="2" xfId="2" applyFont="1" applyFill="1" applyBorder="1" applyAlignment="1"/>
    <xf numFmtId="0" fontId="3" fillId="13" borderId="3" xfId="2" applyFont="1" applyFill="1" applyBorder="1" applyAlignment="1"/>
    <xf numFmtId="0" fontId="3" fillId="13" borderId="4" xfId="2" applyFont="1" applyFill="1" applyBorder="1" applyAlignment="1"/>
    <xf numFmtId="0" fontId="1" fillId="6" borderId="7" xfId="0" applyFont="1" applyFill="1" applyBorder="1" applyAlignment="1">
      <alignment horizontal="center"/>
    </xf>
    <xf numFmtId="0" fontId="1" fillId="6" borderId="8" xfId="0" applyFont="1" applyFill="1" applyBorder="1" applyAlignment="1">
      <alignment horizontal="center"/>
    </xf>
    <xf numFmtId="0" fontId="1" fillId="6" borderId="9" xfId="0" applyFont="1" applyFill="1" applyBorder="1" applyAlignment="1">
      <alignment horizontal="center"/>
    </xf>
    <xf numFmtId="0" fontId="0" fillId="21" borderId="2" xfId="0" applyFill="1" applyBorder="1" applyAlignment="1">
      <alignment horizontal="left" wrapText="1"/>
    </xf>
    <xf numFmtId="0" fontId="1" fillId="21" borderId="3" xfId="0" applyFont="1" applyFill="1" applyBorder="1" applyAlignment="1">
      <alignment horizontal="left" wrapText="1"/>
    </xf>
    <xf numFmtId="0" fontId="1" fillId="21" borderId="4" xfId="0" applyFont="1" applyFill="1" applyBorder="1" applyAlignment="1">
      <alignment horizontal="left" wrapText="1"/>
    </xf>
    <xf numFmtId="0" fontId="0" fillId="22" borderId="1" xfId="0" applyFill="1" applyBorder="1" applyAlignment="1">
      <alignment horizontal="center" wrapText="1"/>
    </xf>
    <xf numFmtId="0" fontId="1" fillId="21" borderId="2" xfId="0" applyFont="1" applyFill="1" applyBorder="1" applyAlignment="1">
      <alignment horizontal="left" wrapText="1"/>
    </xf>
    <xf numFmtId="0" fontId="0" fillId="2" borderId="0" xfId="0" applyFill="1"/>
  </cellXfs>
  <cellStyles count="4">
    <cellStyle name="20% - Accent3" xfId="1" builtinId="38"/>
    <cellStyle name="20% - Accent5" xfId="2" builtinId="46"/>
    <cellStyle name="Hyperlink" xfId="3" builtinId="8"/>
    <cellStyle name="Normal" xfId="0" builtinId="0"/>
  </cellStyles>
  <dxfs count="252">
    <dxf>
      <fill>
        <patternFill>
          <bgColor theme="8" tint="0.39994506668294322"/>
        </patternFill>
      </fill>
    </dxf>
    <dxf>
      <fill>
        <patternFill>
          <bgColor theme="8" tint="0.39994506668294322"/>
        </patternFill>
      </fill>
    </dxf>
    <dxf>
      <fill>
        <patternFill>
          <bgColor theme="8" tint="0.79998168889431442"/>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3" tint="0.59996337778862885"/>
        </patternFill>
      </fill>
    </dxf>
    <dxf>
      <fill>
        <patternFill>
          <bgColor theme="3" tint="0.59996337778862885"/>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2"/>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2"/>
        </patternFill>
      </fill>
    </dxf>
    <dxf>
      <fill>
        <patternFill>
          <bgColor theme="3" tint="0.59996337778862885"/>
        </patternFill>
      </fill>
    </dxf>
    <dxf>
      <fill>
        <patternFill>
          <bgColor theme="3" tint="0.59996337778862885"/>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2"/>
        </patternFill>
      </fill>
    </dxf>
    <dxf>
      <fill>
        <patternFill>
          <bgColor theme="3" tint="0.59996337778862885"/>
        </patternFill>
      </fill>
    </dxf>
    <dxf>
      <fill>
        <patternFill>
          <bgColor theme="3" tint="0.59996337778862885"/>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8" tint="0.39994506668294322"/>
        </patternFill>
      </fill>
    </dxf>
    <dxf>
      <fill>
        <patternFill>
          <bgColor theme="8" tint="0.39994506668294322"/>
        </patternFill>
      </fill>
    </dxf>
    <dxf>
      <fill>
        <patternFill>
          <bgColor theme="8" tint="0.79998168889431442"/>
        </patternFill>
      </fill>
    </dxf>
    <dxf>
      <alignment horizontal="left" vertical="top" textRotation="0" wrapText="1"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s>
  <tableStyles count="0" defaultTableStyle="TableStyleMedium2" defaultPivotStyle="PivotStyleLight16"/>
  <colors>
    <mruColors>
      <color rgb="FFF0CE22"/>
      <color rgb="FFFFB115"/>
      <color rgb="FFFF99FF"/>
      <color rgb="FFFF66FF"/>
      <color rgb="FFF6E072"/>
      <color rgb="FFFFD9FF"/>
      <color rgb="FFFCF4CC"/>
      <color rgb="FFFFFF00"/>
      <color rgb="FF99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person displayName="Zinab Zhra Attai" id="{C180737C-6FF5-E54A-B9FF-F14173514855}" userId="S::zza2@cornell.edu::53700efb-969c-4c3c-97d0-851c44fa3d8b"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D749EE8-2156-4654-ACF6-1CD88F28197C}" name="Table2" displayName="Table2" ref="A6:A18" totalsRowShown="0" headerRowDxfId="251" dataDxfId="250">
  <tableColumns count="1">
    <tableColumn id="1" xr3:uid="{BA3F21B0-805B-4DF2-BBCB-5F79EEF47A9B}" name="Cómo rellenar este formulario (Haga clic en Ver &gt; Nueva ventana para ver el formulario mientras lee estas instrucciones)" dataDxfId="249"/>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B0774AE-9DFF-4A1A-887E-1816C3D8FC58}" name="Table3" displayName="Table3" ref="A2:B5" totalsRowShown="0" dataDxfId="248">
  <autoFilter ref="A2:B5" xr:uid="{2E9F5818-A2E9-4E84-9E70-8B6F277B502A}"/>
  <tableColumns count="2">
    <tableColumn id="1" xr3:uid="{D014FF4C-845F-4149-9906-2BD5BF347F87}" name="Numero" dataDxfId="247"/>
    <tableColumn id="2" xr3:uid="{F1D90DB8-D51F-455D-B8F0-E59B8D2CE574}" name="Detalles" dataDxfId="246"/>
  </tableColumns>
  <tableStyleInfo name="TableStyleLight5"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7" dT="2022-11-07T03:35:46.08" personId="{C180737C-6FF5-E54A-B9FF-F14173514855}" id="{91459FB7-864B-3046-B26C-665A2F1DC3A1}">
    <text>What are these???</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mailto:elsie@dcaf.ch" TargetMode="External"/><Relationship Id="rId2" Type="http://schemas.openxmlformats.org/officeDocument/2006/relationships/hyperlink" Target="https://www.dcaf.ch/mowip" TargetMode="External"/><Relationship Id="rId1" Type="http://schemas.openxmlformats.org/officeDocument/2006/relationships/hyperlink" Target="https://www.dcaf.ch/mowip-methodology" TargetMode="External"/><Relationship Id="rId6" Type="http://schemas.openxmlformats.org/officeDocument/2006/relationships/table" Target="../tables/table1.xml"/><Relationship Id="rId5" Type="http://schemas.openxmlformats.org/officeDocument/2006/relationships/printerSettings" Target="../printerSettings/printerSettings1.bin"/><Relationship Id="rId4" Type="http://schemas.openxmlformats.org/officeDocument/2006/relationships/hyperlink" Target="http://www.dcaf.ch/mowip"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BC73C-67E3-42FF-BDDC-D5ADDCFE3534}">
  <dimension ref="A1:B20"/>
  <sheetViews>
    <sheetView topLeftCell="A5" zoomScale="120" zoomScaleNormal="120" workbookViewId="0">
      <selection activeCell="A23" sqref="A23"/>
    </sheetView>
  </sheetViews>
  <sheetFormatPr defaultColWidth="8.83203125" defaultRowHeight="15.5" x14ac:dyDescent="0.35"/>
  <cols>
    <col min="1" max="1" width="167.33203125" style="22" customWidth="1"/>
    <col min="2" max="2" width="87.33203125" customWidth="1"/>
  </cols>
  <sheetData>
    <row r="1" spans="1:2" ht="21" x14ac:dyDescent="0.5">
      <c r="A1" s="105" t="s">
        <v>83</v>
      </c>
    </row>
    <row r="2" spans="1:2" ht="36" customHeight="1" x14ac:dyDescent="0.35">
      <c r="A2" s="32" t="s">
        <v>84</v>
      </c>
    </row>
    <row r="3" spans="1:2" x14ac:dyDescent="0.35">
      <c r="A3" s="33" t="s">
        <v>0</v>
      </c>
      <c r="B3" s="30"/>
    </row>
    <row r="4" spans="1:2" x14ac:dyDescent="0.35">
      <c r="A4" s="35" t="s">
        <v>1</v>
      </c>
    </row>
    <row r="5" spans="1:2" x14ac:dyDescent="0.35">
      <c r="A5" s="35"/>
    </row>
    <row r="6" spans="1:2" x14ac:dyDescent="0.35">
      <c r="A6" s="34" t="s">
        <v>85</v>
      </c>
    </row>
    <row r="7" spans="1:2" x14ac:dyDescent="0.35">
      <c r="A7" s="31" t="s">
        <v>86</v>
      </c>
    </row>
    <row r="8" spans="1:2" ht="31" x14ac:dyDescent="0.35">
      <c r="A8" s="31" t="s">
        <v>87</v>
      </c>
    </row>
    <row r="9" spans="1:2" ht="46.5" x14ac:dyDescent="0.35">
      <c r="A9" s="36" t="s">
        <v>88</v>
      </c>
    </row>
    <row r="10" spans="1:2" ht="46.5" x14ac:dyDescent="0.35">
      <c r="A10" s="22" t="s">
        <v>89</v>
      </c>
    </row>
    <row r="11" spans="1:2" ht="14.5" customHeight="1" x14ac:dyDescent="0.35">
      <c r="A11" s="22" t="s">
        <v>90</v>
      </c>
    </row>
    <row r="12" spans="1:2" ht="62" x14ac:dyDescent="0.35">
      <c r="A12" s="22" t="s">
        <v>91</v>
      </c>
    </row>
    <row r="13" spans="1:2" ht="31" x14ac:dyDescent="0.35">
      <c r="A13" s="22" t="s">
        <v>92</v>
      </c>
    </row>
    <row r="14" spans="1:2" ht="46.5" x14ac:dyDescent="0.35">
      <c r="A14" s="22" t="s">
        <v>93</v>
      </c>
    </row>
    <row r="15" spans="1:2" x14ac:dyDescent="0.35">
      <c r="A15" s="35" t="s">
        <v>2</v>
      </c>
    </row>
    <row r="16" spans="1:2" ht="31" x14ac:dyDescent="0.35">
      <c r="A16" s="37" t="s">
        <v>94</v>
      </c>
    </row>
    <row r="17" spans="1:1" x14ac:dyDescent="0.35">
      <c r="A17" s="34" t="s">
        <v>95</v>
      </c>
    </row>
    <row r="18" spans="1:1" x14ac:dyDescent="0.35">
      <c r="A18" s="98" t="s">
        <v>3</v>
      </c>
    </row>
    <row r="19" spans="1:1" x14ac:dyDescent="0.35">
      <c r="A19" s="98" t="s">
        <v>4</v>
      </c>
    </row>
    <row r="20" spans="1:1" ht="15.5" customHeight="1" x14ac:dyDescent="0.35">
      <c r="A20" s="98" t="s">
        <v>5</v>
      </c>
    </row>
  </sheetData>
  <hyperlinks>
    <hyperlink ref="A3" r:id="rId1" display="1. The Measuring Opportunities for Women in Peace Operations (MOWIP) methodology" xr:uid="{2A4AC664-04E9-4158-A34D-8CBF667D9ACA}"/>
    <hyperlink ref="A4" r:id="rId2" display="2. Template 9: MOWIP Indicator Form from the online MOWIP Toolbox" xr:uid="{19C03F44-D54A-4E33-8E74-E46C4F6769D0}"/>
    <hyperlink ref="A15" r:id="rId3" xr:uid="{B58D4262-FE81-47DA-B052-AC2B0A236E53}"/>
    <hyperlink ref="A18:A20" r:id="rId4" display="This template and all related MOWIP documents is also available in French and Spanish in the DCAF MOWIP Toolbox: dcaf.ch/mowip" xr:uid="{CE8D655A-CD20-4F62-B03B-13AFB3F951B0}"/>
  </hyperlinks>
  <pageMargins left="0.7" right="0.7" top="0.75" bottom="0.75" header="0.3" footer="0.3"/>
  <pageSetup paperSize="9" orientation="portrait" r:id="rId5"/>
  <tableParts count="1">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A49D9-FED5-8A4D-91EF-A21529CDAE21}">
  <dimension ref="A1:S74"/>
  <sheetViews>
    <sheetView topLeftCell="F37" workbookViewId="0">
      <selection activeCell="L21" sqref="L21"/>
    </sheetView>
  </sheetViews>
  <sheetFormatPr defaultColWidth="11" defaultRowHeight="15.5" x14ac:dyDescent="0.35"/>
  <cols>
    <col min="3" max="3" width="32.6640625" customWidth="1"/>
  </cols>
  <sheetData>
    <row r="1" spans="1:12" ht="19.5" x14ac:dyDescent="0.45">
      <c r="B1" s="262" t="s">
        <v>140</v>
      </c>
      <c r="C1" s="263"/>
      <c r="D1" s="263"/>
      <c r="E1" s="263"/>
      <c r="F1" s="263"/>
      <c r="G1" s="263"/>
      <c r="H1" s="263"/>
      <c r="I1" s="263"/>
      <c r="J1" s="263"/>
      <c r="K1" s="264"/>
      <c r="L1" s="43"/>
    </row>
    <row r="2" spans="1:12" ht="66" customHeight="1" x14ac:dyDescent="0.35">
      <c r="A2" t="s">
        <v>154</v>
      </c>
      <c r="B2" s="49" t="s">
        <v>193</v>
      </c>
      <c r="C2" s="50" t="s">
        <v>148</v>
      </c>
      <c r="D2" s="63" t="s">
        <v>127</v>
      </c>
      <c r="E2" s="64" t="s">
        <v>128</v>
      </c>
      <c r="F2" s="64" t="s">
        <v>10</v>
      </c>
      <c r="G2" s="63" t="s">
        <v>152</v>
      </c>
      <c r="H2" s="63" t="s">
        <v>150</v>
      </c>
      <c r="I2" s="65" t="s">
        <v>149</v>
      </c>
      <c r="J2" s="63" t="s">
        <v>151</v>
      </c>
      <c r="K2" s="65" t="s">
        <v>153</v>
      </c>
      <c r="L2" s="50" t="s">
        <v>156</v>
      </c>
    </row>
    <row r="3" spans="1:12" ht="33" customHeight="1" x14ac:dyDescent="0.35">
      <c r="A3">
        <v>2</v>
      </c>
      <c r="B3" s="52">
        <v>8.1</v>
      </c>
      <c r="C3" s="53" t="s">
        <v>444</v>
      </c>
      <c r="D3" s="57" t="s">
        <v>129</v>
      </c>
      <c r="E3" s="58"/>
      <c r="F3" s="58"/>
      <c r="G3" s="173" t="str">
        <f t="shared" ref="G3:G37" si="0">IF(D3="Both", IF(AND(ISNUMBER(E3), ISNUMBER(F3)), IF(E3=F3, 0, 1), ""), "")</f>
        <v/>
      </c>
      <c r="H3" s="59" t="str">
        <f t="shared" ref="H3:H37" si="1">IF(D3="FFF",(IF(ISNUMBER(F3),F3," ")),IF(D3="Survey",(IF(ISNUMBER(E3),E3," ")),IF(OR(ISNUMBER(E3),ISNUMBER(F3)),MIN(E3,F3)," ")))</f>
        <v xml:space="preserve"> </v>
      </c>
      <c r="I3" s="60" t="s">
        <v>13</v>
      </c>
      <c r="J3" s="61" t="str">
        <f>IF(I3&lt;&gt;"No", IF(ISNUMBER(H3), H3, ""),"")</f>
        <v/>
      </c>
      <c r="K3" s="58"/>
      <c r="L3" s="246"/>
    </row>
    <row r="4" spans="1:12" ht="39" customHeight="1" x14ac:dyDescent="0.35">
      <c r="A4">
        <v>3</v>
      </c>
      <c r="B4" s="150">
        <v>8.1999999999999993</v>
      </c>
      <c r="C4" s="151" t="s">
        <v>445</v>
      </c>
      <c r="D4" s="152" t="s">
        <v>128</v>
      </c>
      <c r="E4" s="153"/>
      <c r="F4" s="153"/>
      <c r="G4" s="173" t="str">
        <f t="shared" si="0"/>
        <v/>
      </c>
      <c r="H4" s="155" t="str">
        <f t="shared" si="1"/>
        <v xml:space="preserve"> </v>
      </c>
      <c r="I4" s="156" t="s">
        <v>13</v>
      </c>
      <c r="J4" s="157" t="str">
        <f>IF(I4&lt;&gt;"No", IF(ISNUMBER(H4), H4, ""),"")</f>
        <v/>
      </c>
      <c r="K4" s="153"/>
      <c r="L4" s="243"/>
    </row>
    <row r="5" spans="1:12" ht="48" customHeight="1" x14ac:dyDescent="0.35">
      <c r="A5">
        <v>2</v>
      </c>
      <c r="B5" s="169">
        <v>8.3000000000000007</v>
      </c>
      <c r="C5" s="170" t="s">
        <v>446</v>
      </c>
      <c r="D5" s="171" t="s">
        <v>128</v>
      </c>
      <c r="E5" s="172"/>
      <c r="F5" s="172"/>
      <c r="G5" s="173" t="str">
        <f t="shared" si="0"/>
        <v/>
      </c>
      <c r="H5" s="174" t="str">
        <f t="shared" si="1"/>
        <v xml:space="preserve"> </v>
      </c>
      <c r="I5" s="175" t="s">
        <v>13</v>
      </c>
      <c r="J5" s="176"/>
      <c r="K5" s="172"/>
      <c r="L5" s="244"/>
    </row>
    <row r="6" spans="1:12" ht="64" customHeight="1" x14ac:dyDescent="0.35">
      <c r="A6">
        <v>2</v>
      </c>
      <c r="B6" s="160">
        <v>8.4</v>
      </c>
      <c r="C6" s="161" t="s">
        <v>447</v>
      </c>
      <c r="D6" s="162" t="s">
        <v>128</v>
      </c>
      <c r="E6" s="163"/>
      <c r="F6" s="163"/>
      <c r="G6" s="173" t="str">
        <f t="shared" si="0"/>
        <v/>
      </c>
      <c r="H6" s="165" t="str">
        <f t="shared" si="1"/>
        <v xml:space="preserve"> </v>
      </c>
      <c r="I6" s="166" t="s">
        <v>17</v>
      </c>
      <c r="J6" s="167" t="str">
        <f t="shared" ref="J6:J37" si="2">IF(I6&lt;&gt;"No", IF(ISNUMBER(H6), H6, ""),"")</f>
        <v/>
      </c>
      <c r="K6" s="163"/>
      <c r="L6" s="208"/>
    </row>
    <row r="7" spans="1:12" ht="50" customHeight="1" x14ac:dyDescent="0.35">
      <c r="A7">
        <v>3</v>
      </c>
      <c r="B7" s="150">
        <v>8.5</v>
      </c>
      <c r="C7" s="151" t="s">
        <v>448</v>
      </c>
      <c r="D7" s="152" t="s">
        <v>129</v>
      </c>
      <c r="E7" s="153"/>
      <c r="F7" s="153"/>
      <c r="G7" s="173" t="str">
        <f t="shared" si="0"/>
        <v/>
      </c>
      <c r="H7" s="155" t="str">
        <f t="shared" si="1"/>
        <v xml:space="preserve"> </v>
      </c>
      <c r="I7" s="156" t="s">
        <v>17</v>
      </c>
      <c r="J7" s="157" t="str">
        <f t="shared" si="2"/>
        <v/>
      </c>
      <c r="K7" s="153"/>
      <c r="L7" s="243"/>
    </row>
    <row r="8" spans="1:12" ht="47" customHeight="1" x14ac:dyDescent="0.35">
      <c r="A8">
        <v>3</v>
      </c>
      <c r="B8" s="130">
        <v>8.6</v>
      </c>
      <c r="C8" s="131" t="s">
        <v>449</v>
      </c>
      <c r="D8" s="132" t="s">
        <v>129</v>
      </c>
      <c r="E8" s="133"/>
      <c r="F8" s="133"/>
      <c r="G8" s="173" t="str">
        <f t="shared" si="0"/>
        <v/>
      </c>
      <c r="H8" s="135" t="str">
        <f t="shared" si="1"/>
        <v xml:space="preserve"> </v>
      </c>
      <c r="I8" s="136" t="s">
        <v>17</v>
      </c>
      <c r="J8" s="137" t="str">
        <f t="shared" si="2"/>
        <v/>
      </c>
      <c r="K8" s="133"/>
      <c r="L8" s="245"/>
    </row>
    <row r="9" spans="1:12" ht="48" customHeight="1" x14ac:dyDescent="0.35">
      <c r="A9">
        <v>2</v>
      </c>
      <c r="B9" s="169">
        <v>8.6999999999999993</v>
      </c>
      <c r="C9" s="170" t="s">
        <v>450</v>
      </c>
      <c r="D9" s="171" t="s">
        <v>10</v>
      </c>
      <c r="E9" s="172"/>
      <c r="F9" s="172"/>
      <c r="G9" s="173" t="str">
        <f t="shared" si="0"/>
        <v/>
      </c>
      <c r="H9" s="174" t="str">
        <f t="shared" si="1"/>
        <v xml:space="preserve"> </v>
      </c>
      <c r="I9" s="175" t="s">
        <v>17</v>
      </c>
      <c r="J9" s="176" t="str">
        <f t="shared" si="2"/>
        <v/>
      </c>
      <c r="K9" s="172"/>
      <c r="L9" s="244"/>
    </row>
    <row r="10" spans="1:12" ht="48" customHeight="1" x14ac:dyDescent="0.35">
      <c r="A10">
        <v>2</v>
      </c>
      <c r="B10" s="169">
        <v>8.8000000000000007</v>
      </c>
      <c r="C10" s="170" t="s">
        <v>451</v>
      </c>
      <c r="D10" s="171" t="s">
        <v>10</v>
      </c>
      <c r="E10" s="172"/>
      <c r="F10" s="172"/>
      <c r="G10" s="173" t="str">
        <f t="shared" si="0"/>
        <v/>
      </c>
      <c r="H10" s="174" t="str">
        <f t="shared" si="1"/>
        <v xml:space="preserve"> </v>
      </c>
      <c r="I10" s="175" t="s">
        <v>17</v>
      </c>
      <c r="J10" s="176" t="str">
        <f t="shared" si="2"/>
        <v/>
      </c>
      <c r="K10" s="172"/>
      <c r="L10" s="244"/>
    </row>
    <row r="11" spans="1:12" ht="65" customHeight="1" x14ac:dyDescent="0.35">
      <c r="A11">
        <v>2</v>
      </c>
      <c r="B11" s="169">
        <v>8.9</v>
      </c>
      <c r="C11" s="170" t="s">
        <v>452</v>
      </c>
      <c r="D11" s="171" t="s">
        <v>10</v>
      </c>
      <c r="E11" s="172"/>
      <c r="F11" s="172"/>
      <c r="G11" s="173" t="str">
        <f t="shared" si="0"/>
        <v/>
      </c>
      <c r="H11" s="174" t="str">
        <f t="shared" si="1"/>
        <v xml:space="preserve"> </v>
      </c>
      <c r="I11" s="175" t="s">
        <v>17</v>
      </c>
      <c r="J11" s="176" t="str">
        <f t="shared" si="2"/>
        <v/>
      </c>
      <c r="K11" s="172"/>
      <c r="L11" s="244"/>
    </row>
    <row r="12" spans="1:12" ht="67" customHeight="1" x14ac:dyDescent="0.35">
      <c r="A12">
        <v>2</v>
      </c>
      <c r="B12" s="52" t="s">
        <v>65</v>
      </c>
      <c r="C12" s="53" t="s">
        <v>453</v>
      </c>
      <c r="D12" s="57" t="s">
        <v>129</v>
      </c>
      <c r="E12" s="58"/>
      <c r="F12" s="58"/>
      <c r="G12" s="79" t="str">
        <f t="shared" si="0"/>
        <v/>
      </c>
      <c r="H12" s="59" t="str">
        <f t="shared" si="1"/>
        <v xml:space="preserve"> </v>
      </c>
      <c r="I12" s="60" t="s">
        <v>17</v>
      </c>
      <c r="J12" s="61" t="str">
        <f t="shared" si="2"/>
        <v/>
      </c>
      <c r="K12" s="58"/>
      <c r="L12" s="246"/>
    </row>
    <row r="13" spans="1:12" ht="65" customHeight="1" x14ac:dyDescent="0.35">
      <c r="A13">
        <v>2</v>
      </c>
      <c r="B13" s="96">
        <v>8.11</v>
      </c>
      <c r="C13" s="53" t="s">
        <v>454</v>
      </c>
      <c r="D13" s="57" t="s">
        <v>129</v>
      </c>
      <c r="E13" s="58"/>
      <c r="F13" s="58"/>
      <c r="G13" s="79" t="str">
        <f t="shared" si="0"/>
        <v/>
      </c>
      <c r="H13" s="59" t="str">
        <f t="shared" si="1"/>
        <v xml:space="preserve"> </v>
      </c>
      <c r="I13" s="60" t="s">
        <v>17</v>
      </c>
      <c r="J13" s="61" t="str">
        <f t="shared" si="2"/>
        <v/>
      </c>
      <c r="K13" s="58"/>
      <c r="L13" s="246"/>
    </row>
    <row r="14" spans="1:12" ht="69" customHeight="1" x14ac:dyDescent="0.35">
      <c r="A14">
        <v>2</v>
      </c>
      <c r="B14" s="52">
        <v>8.1199999999999992</v>
      </c>
      <c r="C14" s="53" t="s">
        <v>455</v>
      </c>
      <c r="D14" s="57" t="s">
        <v>129</v>
      </c>
      <c r="E14" s="58"/>
      <c r="F14" s="58"/>
      <c r="G14" s="79" t="str">
        <f t="shared" si="0"/>
        <v/>
      </c>
      <c r="H14" s="59" t="str">
        <f t="shared" si="1"/>
        <v xml:space="preserve"> </v>
      </c>
      <c r="I14" s="60" t="s">
        <v>17</v>
      </c>
      <c r="J14" s="61" t="str">
        <f t="shared" si="2"/>
        <v/>
      </c>
      <c r="K14" s="58"/>
      <c r="L14" s="246"/>
    </row>
    <row r="15" spans="1:12" ht="65" customHeight="1" x14ac:dyDescent="0.35">
      <c r="A15">
        <v>2</v>
      </c>
      <c r="B15" s="52">
        <v>8.1300000000000008</v>
      </c>
      <c r="C15" s="53" t="s">
        <v>456</v>
      </c>
      <c r="D15" s="57" t="s">
        <v>129</v>
      </c>
      <c r="E15" s="58"/>
      <c r="F15" s="58"/>
      <c r="G15" s="79" t="str">
        <f t="shared" si="0"/>
        <v/>
      </c>
      <c r="H15" s="59" t="str">
        <f t="shared" si="1"/>
        <v xml:space="preserve"> </v>
      </c>
      <c r="I15" s="60" t="s">
        <v>17</v>
      </c>
      <c r="J15" s="61" t="str">
        <f t="shared" si="2"/>
        <v/>
      </c>
      <c r="K15" s="58"/>
      <c r="L15" s="246"/>
    </row>
    <row r="16" spans="1:12" ht="65" customHeight="1" x14ac:dyDescent="0.35">
      <c r="A16">
        <v>2</v>
      </c>
      <c r="B16" s="52">
        <v>8.14</v>
      </c>
      <c r="C16" s="53" t="s">
        <v>457</v>
      </c>
      <c r="D16" s="57" t="s">
        <v>129</v>
      </c>
      <c r="E16" s="58"/>
      <c r="F16" s="58"/>
      <c r="G16" s="79" t="str">
        <f t="shared" si="0"/>
        <v/>
      </c>
      <c r="H16" s="59" t="str">
        <f t="shared" si="1"/>
        <v xml:space="preserve"> </v>
      </c>
      <c r="I16" s="60" t="s">
        <v>17</v>
      </c>
      <c r="J16" s="61" t="str">
        <f t="shared" si="2"/>
        <v/>
      </c>
      <c r="K16" s="58"/>
      <c r="L16" s="246"/>
    </row>
    <row r="17" spans="1:19" ht="33" customHeight="1" x14ac:dyDescent="0.35">
      <c r="A17">
        <v>3</v>
      </c>
      <c r="B17" s="150">
        <v>8.15</v>
      </c>
      <c r="C17" s="151" t="s">
        <v>458</v>
      </c>
      <c r="D17" s="152" t="s">
        <v>128</v>
      </c>
      <c r="E17" s="153"/>
      <c r="F17" s="153"/>
      <c r="G17" s="154" t="str">
        <f t="shared" si="0"/>
        <v/>
      </c>
      <c r="H17" s="155" t="str">
        <f t="shared" si="1"/>
        <v xml:space="preserve"> </v>
      </c>
      <c r="I17" s="156" t="s">
        <v>13</v>
      </c>
      <c r="J17" s="157" t="str">
        <f t="shared" si="2"/>
        <v/>
      </c>
      <c r="K17" s="153"/>
      <c r="L17" s="243"/>
    </row>
    <row r="18" spans="1:19" ht="83" customHeight="1" x14ac:dyDescent="0.35">
      <c r="A18">
        <v>2</v>
      </c>
      <c r="B18" s="169">
        <v>8.16</v>
      </c>
      <c r="C18" s="170" t="s">
        <v>459</v>
      </c>
      <c r="D18" s="171" t="s">
        <v>129</v>
      </c>
      <c r="E18" s="172"/>
      <c r="F18" s="172"/>
      <c r="G18" s="173" t="str">
        <f t="shared" si="0"/>
        <v/>
      </c>
      <c r="H18" s="174" t="str">
        <f t="shared" si="1"/>
        <v xml:space="preserve"> </v>
      </c>
      <c r="I18" s="175" t="s">
        <v>17</v>
      </c>
      <c r="J18" s="176" t="str">
        <f t="shared" si="2"/>
        <v/>
      </c>
      <c r="K18" s="172"/>
      <c r="L18" s="244"/>
    </row>
    <row r="19" spans="1:19" ht="39" customHeight="1" x14ac:dyDescent="0.35">
      <c r="A19">
        <v>2</v>
      </c>
      <c r="B19" s="52">
        <v>8.17</v>
      </c>
      <c r="C19" s="53" t="s">
        <v>460</v>
      </c>
      <c r="D19" s="57" t="s">
        <v>128</v>
      </c>
      <c r="E19" s="58"/>
      <c r="F19" s="58"/>
      <c r="G19" s="79" t="str">
        <f t="shared" si="0"/>
        <v/>
      </c>
      <c r="H19" s="59" t="str">
        <f t="shared" si="1"/>
        <v xml:space="preserve"> </v>
      </c>
      <c r="I19" s="60" t="s">
        <v>17</v>
      </c>
      <c r="J19" s="61" t="str">
        <f t="shared" si="2"/>
        <v/>
      </c>
      <c r="K19" s="58"/>
      <c r="L19" s="246"/>
    </row>
    <row r="20" spans="1:19" ht="68" customHeight="1" x14ac:dyDescent="0.35">
      <c r="A20">
        <v>3</v>
      </c>
      <c r="B20" s="130">
        <v>8.18</v>
      </c>
      <c r="C20" s="131" t="s">
        <v>461</v>
      </c>
      <c r="D20" s="132" t="s">
        <v>10</v>
      </c>
      <c r="E20" s="133"/>
      <c r="F20" s="133"/>
      <c r="G20" s="134" t="str">
        <f t="shared" si="0"/>
        <v/>
      </c>
      <c r="H20" s="135" t="str">
        <f t="shared" si="1"/>
        <v xml:space="preserve"> </v>
      </c>
      <c r="I20" s="136" t="s">
        <v>17</v>
      </c>
      <c r="J20" s="137" t="str">
        <f t="shared" si="2"/>
        <v/>
      </c>
      <c r="K20" s="133"/>
      <c r="L20" s="245"/>
    </row>
    <row r="21" spans="1:19" ht="38" customHeight="1" x14ac:dyDescent="0.35">
      <c r="A21">
        <v>3</v>
      </c>
      <c r="B21" s="130">
        <v>8.19</v>
      </c>
      <c r="C21" s="131" t="s">
        <v>462</v>
      </c>
      <c r="D21" s="132" t="s">
        <v>10</v>
      </c>
      <c r="E21" s="133"/>
      <c r="F21" s="133"/>
      <c r="G21" s="134" t="str">
        <f t="shared" si="0"/>
        <v/>
      </c>
      <c r="H21" s="135" t="str">
        <f t="shared" si="1"/>
        <v xml:space="preserve"> </v>
      </c>
      <c r="I21" s="136" t="s">
        <v>17</v>
      </c>
      <c r="J21" s="137" t="str">
        <f t="shared" si="2"/>
        <v/>
      </c>
      <c r="K21" s="133"/>
      <c r="L21" s="245" t="s">
        <v>477</v>
      </c>
    </row>
    <row r="22" spans="1:19" ht="51" customHeight="1" x14ac:dyDescent="0.35">
      <c r="A22">
        <v>2</v>
      </c>
      <c r="B22" s="160" t="s">
        <v>66</v>
      </c>
      <c r="C22" s="161" t="s">
        <v>463</v>
      </c>
      <c r="D22" s="162" t="s">
        <v>129</v>
      </c>
      <c r="E22" s="163"/>
      <c r="F22" s="163"/>
      <c r="G22" s="164" t="str">
        <f t="shared" si="0"/>
        <v/>
      </c>
      <c r="H22" s="165" t="str">
        <f t="shared" si="1"/>
        <v xml:space="preserve"> </v>
      </c>
      <c r="I22" s="166" t="s">
        <v>17</v>
      </c>
      <c r="J22" s="167" t="str">
        <f t="shared" si="2"/>
        <v/>
      </c>
      <c r="K22" s="163"/>
      <c r="L22" s="208"/>
    </row>
    <row r="23" spans="1:19" ht="81" customHeight="1" x14ac:dyDescent="0.35">
      <c r="A23">
        <v>2</v>
      </c>
      <c r="B23" s="52">
        <v>8.2100000000000009</v>
      </c>
      <c r="C23" s="53" t="s">
        <v>464</v>
      </c>
      <c r="D23" s="57" t="s">
        <v>129</v>
      </c>
      <c r="E23" s="58"/>
      <c r="F23" s="58"/>
      <c r="G23" s="79" t="str">
        <f t="shared" si="0"/>
        <v/>
      </c>
      <c r="H23" s="59" t="str">
        <f t="shared" si="1"/>
        <v xml:space="preserve"> </v>
      </c>
      <c r="I23" s="60" t="s">
        <v>17</v>
      </c>
      <c r="J23" s="61" t="str">
        <f t="shared" si="2"/>
        <v/>
      </c>
      <c r="K23" s="58"/>
      <c r="L23" s="246" t="s">
        <v>478</v>
      </c>
    </row>
    <row r="24" spans="1:19" ht="62" x14ac:dyDescent="0.35">
      <c r="A24">
        <v>2</v>
      </c>
      <c r="B24" s="52">
        <v>8.2200000000000006</v>
      </c>
      <c r="C24" s="53" t="s">
        <v>361</v>
      </c>
      <c r="D24" s="57" t="s">
        <v>128</v>
      </c>
      <c r="E24" s="58"/>
      <c r="F24" s="58"/>
      <c r="G24" s="79" t="str">
        <f t="shared" si="0"/>
        <v/>
      </c>
      <c r="H24" s="59" t="str">
        <f t="shared" si="1"/>
        <v xml:space="preserve"> </v>
      </c>
      <c r="I24" s="60" t="s">
        <v>17</v>
      </c>
      <c r="J24" s="61" t="str">
        <f t="shared" si="2"/>
        <v/>
      </c>
      <c r="K24" s="58"/>
      <c r="L24" s="246"/>
      <c r="M24" s="1"/>
      <c r="N24" s="1"/>
      <c r="O24" s="1"/>
      <c r="P24" s="1"/>
      <c r="Q24" s="1"/>
      <c r="R24" s="1"/>
      <c r="S24" s="1"/>
    </row>
    <row r="25" spans="1:19" ht="74" customHeight="1" x14ac:dyDescent="0.35">
      <c r="A25">
        <v>2</v>
      </c>
      <c r="B25" s="140">
        <v>8.23</v>
      </c>
      <c r="C25" s="141" t="s">
        <v>465</v>
      </c>
      <c r="D25" s="142" t="s">
        <v>10</v>
      </c>
      <c r="E25" s="143"/>
      <c r="F25" s="143"/>
      <c r="G25" s="144" t="str">
        <f t="shared" si="0"/>
        <v/>
      </c>
      <c r="H25" s="145" t="str">
        <f t="shared" si="1"/>
        <v xml:space="preserve"> </v>
      </c>
      <c r="I25" s="146" t="s">
        <v>17</v>
      </c>
      <c r="J25" s="147" t="str">
        <f t="shared" si="2"/>
        <v/>
      </c>
      <c r="K25" s="143"/>
      <c r="L25" s="247" t="s">
        <v>479</v>
      </c>
      <c r="M25" s="149"/>
      <c r="N25" s="149"/>
      <c r="O25" s="149"/>
      <c r="P25" s="149"/>
      <c r="Q25" s="149"/>
      <c r="R25" s="149"/>
      <c r="S25" s="149"/>
    </row>
    <row r="26" spans="1:19" ht="77.5" x14ac:dyDescent="0.35">
      <c r="A26">
        <v>3</v>
      </c>
      <c r="B26" s="130">
        <v>8.24</v>
      </c>
      <c r="C26" s="131" t="s">
        <v>466</v>
      </c>
      <c r="D26" s="132" t="s">
        <v>10</v>
      </c>
      <c r="E26" s="133"/>
      <c r="F26" s="133"/>
      <c r="G26" s="134" t="str">
        <f t="shared" si="0"/>
        <v/>
      </c>
      <c r="H26" s="135" t="str">
        <f t="shared" si="1"/>
        <v xml:space="preserve"> </v>
      </c>
      <c r="I26" s="136" t="s">
        <v>17</v>
      </c>
      <c r="J26" s="137" t="str">
        <f t="shared" si="2"/>
        <v/>
      </c>
      <c r="K26" s="133"/>
      <c r="L26" s="245"/>
      <c r="M26" s="139"/>
      <c r="N26" s="139"/>
      <c r="O26" s="139"/>
      <c r="P26" s="139"/>
      <c r="Q26" s="139"/>
      <c r="R26" s="139"/>
      <c r="S26" s="139"/>
    </row>
    <row r="27" spans="1:19" ht="62" x14ac:dyDescent="0.35">
      <c r="A27">
        <v>3</v>
      </c>
      <c r="B27" s="150">
        <v>8.25</v>
      </c>
      <c r="C27" s="151" t="s">
        <v>467</v>
      </c>
      <c r="D27" s="152" t="s">
        <v>10</v>
      </c>
      <c r="E27" s="153"/>
      <c r="F27" s="153"/>
      <c r="G27" s="154" t="str">
        <f t="shared" si="0"/>
        <v/>
      </c>
      <c r="H27" s="155" t="str">
        <f t="shared" si="1"/>
        <v xml:space="preserve"> </v>
      </c>
      <c r="I27" s="156" t="s">
        <v>17</v>
      </c>
      <c r="J27" s="157" t="str">
        <f t="shared" si="2"/>
        <v/>
      </c>
      <c r="K27" s="153"/>
      <c r="L27" s="243"/>
      <c r="M27" s="159"/>
      <c r="N27" s="159"/>
      <c r="O27" s="159"/>
      <c r="P27" s="159"/>
      <c r="Q27" s="159"/>
      <c r="R27" s="159"/>
      <c r="S27" s="159"/>
    </row>
    <row r="28" spans="1:19" ht="93" x14ac:dyDescent="0.35">
      <c r="A28">
        <v>2</v>
      </c>
      <c r="B28" s="52">
        <v>8.26</v>
      </c>
      <c r="C28" s="53" t="s">
        <v>468</v>
      </c>
      <c r="D28" s="57" t="s">
        <v>10</v>
      </c>
      <c r="E28" s="58"/>
      <c r="F28" s="58"/>
      <c r="G28" s="79" t="str">
        <f t="shared" si="0"/>
        <v/>
      </c>
      <c r="H28" s="59" t="str">
        <f t="shared" si="1"/>
        <v xml:space="preserve"> </v>
      </c>
      <c r="I28" s="60" t="s">
        <v>17</v>
      </c>
      <c r="J28" s="61" t="str">
        <f t="shared" si="2"/>
        <v/>
      </c>
      <c r="K28" s="58"/>
      <c r="L28" s="246"/>
      <c r="M28" s="1"/>
      <c r="N28" s="1"/>
      <c r="O28" s="1"/>
      <c r="P28" s="1"/>
      <c r="Q28" s="1"/>
      <c r="R28" s="1"/>
      <c r="S28" s="1"/>
    </row>
    <row r="29" spans="1:19" ht="77.5" x14ac:dyDescent="0.35">
      <c r="A29">
        <v>3</v>
      </c>
      <c r="B29" s="130">
        <v>8.27</v>
      </c>
      <c r="C29" s="131" t="s">
        <v>469</v>
      </c>
      <c r="D29" s="132" t="s">
        <v>128</v>
      </c>
      <c r="E29" s="133"/>
      <c r="F29" s="133"/>
      <c r="G29" s="134" t="str">
        <f t="shared" si="0"/>
        <v/>
      </c>
      <c r="H29" s="135" t="str">
        <f t="shared" si="1"/>
        <v xml:space="preserve"> </v>
      </c>
      <c r="I29" s="136" t="s">
        <v>17</v>
      </c>
      <c r="J29" s="137" t="str">
        <f t="shared" si="2"/>
        <v/>
      </c>
      <c r="K29" s="133"/>
      <c r="L29" s="245"/>
      <c r="M29" s="139"/>
      <c r="N29" s="139"/>
      <c r="O29" s="139"/>
      <c r="P29" s="139"/>
      <c r="Q29" s="139"/>
      <c r="R29" s="139"/>
      <c r="S29" s="139"/>
    </row>
    <row r="30" spans="1:19" ht="62" x14ac:dyDescent="0.35">
      <c r="A30">
        <v>3</v>
      </c>
      <c r="B30" s="150">
        <v>8.2799999999999994</v>
      </c>
      <c r="C30" s="151" t="s">
        <v>470</v>
      </c>
      <c r="D30" s="152" t="s">
        <v>128</v>
      </c>
      <c r="E30" s="153"/>
      <c r="F30" s="153"/>
      <c r="G30" s="134" t="str">
        <f t="shared" si="0"/>
        <v/>
      </c>
      <c r="H30" s="135" t="str">
        <f t="shared" si="1"/>
        <v xml:space="preserve"> </v>
      </c>
      <c r="I30" s="156" t="s">
        <v>17</v>
      </c>
      <c r="J30" s="137" t="str">
        <f t="shared" si="2"/>
        <v/>
      </c>
      <c r="K30" s="153"/>
      <c r="L30" s="243"/>
      <c r="M30" s="159"/>
      <c r="N30" s="159"/>
      <c r="O30" s="159"/>
      <c r="P30" s="159"/>
      <c r="Q30" s="159"/>
      <c r="R30" s="159"/>
      <c r="S30" s="159"/>
    </row>
    <row r="31" spans="1:19" ht="62" x14ac:dyDescent="0.35">
      <c r="A31">
        <v>3</v>
      </c>
      <c r="B31" s="130">
        <v>8.2899999999999991</v>
      </c>
      <c r="C31" s="131" t="s">
        <v>471</v>
      </c>
      <c r="D31" s="132" t="s">
        <v>128</v>
      </c>
      <c r="E31" s="133"/>
      <c r="F31" s="133"/>
      <c r="G31" s="134" t="str">
        <f t="shared" si="0"/>
        <v/>
      </c>
      <c r="H31" s="135" t="str">
        <f t="shared" si="1"/>
        <v xml:space="preserve"> </v>
      </c>
      <c r="I31" s="136" t="s">
        <v>17</v>
      </c>
      <c r="J31" s="137" t="str">
        <f t="shared" si="2"/>
        <v/>
      </c>
      <c r="K31" s="133"/>
      <c r="L31" s="245"/>
      <c r="M31" s="139"/>
      <c r="N31" s="139"/>
      <c r="O31" s="139"/>
      <c r="P31" s="139"/>
      <c r="Q31" s="139"/>
      <c r="R31" s="139"/>
      <c r="S31" s="139"/>
    </row>
    <row r="32" spans="1:19" ht="62" x14ac:dyDescent="0.35">
      <c r="A32">
        <v>3</v>
      </c>
      <c r="B32" s="130" t="s">
        <v>67</v>
      </c>
      <c r="C32" s="131" t="s">
        <v>472</v>
      </c>
      <c r="D32" s="132" t="s">
        <v>128</v>
      </c>
      <c r="E32" s="133"/>
      <c r="F32" s="133"/>
      <c r="G32" s="134" t="str">
        <f t="shared" si="0"/>
        <v/>
      </c>
      <c r="H32" s="135" t="str">
        <f t="shared" si="1"/>
        <v xml:space="preserve"> </v>
      </c>
      <c r="I32" s="136" t="s">
        <v>17</v>
      </c>
      <c r="J32" s="137" t="str">
        <f t="shared" si="2"/>
        <v/>
      </c>
      <c r="K32" s="133"/>
      <c r="L32" s="245"/>
      <c r="M32" s="139"/>
      <c r="N32" s="139"/>
      <c r="O32" s="139"/>
      <c r="P32" s="139"/>
      <c r="Q32" s="139"/>
      <c r="R32" s="139"/>
      <c r="S32" s="139"/>
    </row>
    <row r="33" spans="1:19" ht="62" x14ac:dyDescent="0.35">
      <c r="A33">
        <v>2</v>
      </c>
      <c r="B33" s="169">
        <v>8.31</v>
      </c>
      <c r="C33" s="170" t="s">
        <v>473</v>
      </c>
      <c r="D33" s="171" t="s">
        <v>128</v>
      </c>
      <c r="E33" s="172"/>
      <c r="F33" s="172"/>
      <c r="G33" s="173" t="str">
        <f t="shared" si="0"/>
        <v/>
      </c>
      <c r="H33" s="174" t="str">
        <f t="shared" si="1"/>
        <v xml:space="preserve"> </v>
      </c>
      <c r="I33" s="175" t="s">
        <v>17</v>
      </c>
      <c r="J33" s="176" t="str">
        <f t="shared" si="2"/>
        <v/>
      </c>
      <c r="K33" s="172"/>
      <c r="L33" s="244"/>
      <c r="M33" s="178"/>
      <c r="N33" s="178"/>
      <c r="O33" s="178"/>
      <c r="P33" s="178"/>
      <c r="Q33" s="178"/>
      <c r="R33" s="178"/>
      <c r="S33" s="178"/>
    </row>
    <row r="34" spans="1:19" ht="46.5" x14ac:dyDescent="0.35">
      <c r="A34">
        <v>2</v>
      </c>
      <c r="B34" s="96">
        <v>8.32</v>
      </c>
      <c r="C34" s="53" t="s">
        <v>474</v>
      </c>
      <c r="D34" s="57" t="s">
        <v>128</v>
      </c>
      <c r="E34" s="58"/>
      <c r="F34" s="58"/>
      <c r="G34" s="79" t="str">
        <f t="shared" si="0"/>
        <v/>
      </c>
      <c r="H34" s="59" t="str">
        <f t="shared" si="1"/>
        <v xml:space="preserve"> </v>
      </c>
      <c r="I34" s="60" t="s">
        <v>12</v>
      </c>
      <c r="J34" s="61" t="str">
        <f t="shared" si="2"/>
        <v/>
      </c>
      <c r="K34" s="58"/>
      <c r="L34" s="246"/>
      <c r="M34" s="1"/>
      <c r="N34" s="1"/>
      <c r="O34" s="1"/>
      <c r="P34" s="1"/>
      <c r="Q34" s="1"/>
      <c r="R34" s="1"/>
      <c r="S34" s="1"/>
    </row>
    <row r="35" spans="1:19" ht="74" customHeight="1" x14ac:dyDescent="0.35">
      <c r="A35">
        <v>2</v>
      </c>
      <c r="B35" s="140">
        <v>8.33</v>
      </c>
      <c r="C35" s="141" t="s">
        <v>475</v>
      </c>
      <c r="D35" s="142" t="s">
        <v>129</v>
      </c>
      <c r="E35" s="143"/>
      <c r="F35" s="143"/>
      <c r="G35" s="144" t="str">
        <f t="shared" si="0"/>
        <v/>
      </c>
      <c r="H35" s="145" t="str">
        <f t="shared" si="1"/>
        <v xml:space="preserve"> </v>
      </c>
      <c r="I35" s="146" t="s">
        <v>13</v>
      </c>
      <c r="J35" s="147" t="str">
        <f t="shared" si="2"/>
        <v/>
      </c>
      <c r="K35" s="143"/>
      <c r="L35" s="247" t="s">
        <v>552</v>
      </c>
      <c r="M35" s="149"/>
      <c r="N35" s="149"/>
      <c r="O35" s="149"/>
      <c r="P35" s="149"/>
      <c r="Q35" s="149"/>
      <c r="R35" s="149"/>
      <c r="S35" s="149"/>
    </row>
    <row r="36" spans="1:19" ht="93" x14ac:dyDescent="0.35">
      <c r="A36">
        <v>2</v>
      </c>
      <c r="B36" s="130">
        <v>8.34</v>
      </c>
      <c r="C36" s="131" t="s">
        <v>476</v>
      </c>
      <c r="D36" s="132" t="s">
        <v>129</v>
      </c>
      <c r="E36" s="133"/>
      <c r="F36" s="133"/>
      <c r="G36" s="134" t="str">
        <f t="shared" si="0"/>
        <v/>
      </c>
      <c r="H36" s="135" t="str">
        <f t="shared" si="1"/>
        <v xml:space="preserve"> </v>
      </c>
      <c r="I36" s="136" t="s">
        <v>17</v>
      </c>
      <c r="J36" s="137" t="str">
        <f t="shared" si="2"/>
        <v/>
      </c>
      <c r="K36" s="133"/>
      <c r="L36" s="245"/>
      <c r="M36" s="139"/>
      <c r="N36" s="139"/>
      <c r="O36" s="139"/>
      <c r="P36" s="139"/>
      <c r="Q36" s="139"/>
      <c r="R36" s="139"/>
      <c r="S36" s="139"/>
    </row>
    <row r="37" spans="1:19" ht="31" x14ac:dyDescent="0.35">
      <c r="A37">
        <v>3</v>
      </c>
      <c r="B37" s="130">
        <v>8.35</v>
      </c>
      <c r="C37" s="131" t="s">
        <v>442</v>
      </c>
      <c r="D37" s="132" t="s">
        <v>128</v>
      </c>
      <c r="E37" s="133"/>
      <c r="F37" s="133"/>
      <c r="G37" s="134" t="str">
        <f t="shared" si="0"/>
        <v/>
      </c>
      <c r="H37" s="135" t="str">
        <f t="shared" si="1"/>
        <v xml:space="preserve"> </v>
      </c>
      <c r="I37" s="136" t="s">
        <v>13</v>
      </c>
      <c r="J37" s="137" t="str">
        <f t="shared" si="2"/>
        <v/>
      </c>
      <c r="K37" s="133"/>
      <c r="L37" s="245"/>
      <c r="M37" s="139"/>
      <c r="N37" s="139"/>
      <c r="O37" s="139"/>
      <c r="P37" s="139"/>
      <c r="Q37" s="139"/>
      <c r="R37" s="139"/>
      <c r="S37" s="139"/>
    </row>
    <row r="38" spans="1:19" x14ac:dyDescent="0.35">
      <c r="B38" s="25"/>
      <c r="C38" s="26" t="s">
        <v>134</v>
      </c>
      <c r="D38" s="26"/>
      <c r="E38" s="26"/>
      <c r="F38" s="26"/>
      <c r="G38" s="26"/>
      <c r="H38" s="26"/>
      <c r="I38" s="26"/>
      <c r="J38" s="26"/>
      <c r="K38" s="26"/>
      <c r="L38" s="55"/>
      <c r="M38" s="1"/>
      <c r="N38" s="1"/>
      <c r="O38" s="1"/>
      <c r="P38" s="1"/>
      <c r="Q38" s="1"/>
      <c r="R38" s="1"/>
      <c r="S38" s="1"/>
    </row>
    <row r="39" spans="1:19" x14ac:dyDescent="0.35">
      <c r="B39" s="52">
        <v>8.36</v>
      </c>
      <c r="C39" s="53" t="s">
        <v>188</v>
      </c>
      <c r="D39" s="57"/>
      <c r="E39" s="58"/>
      <c r="F39" s="58"/>
      <c r="G39" s="79"/>
      <c r="H39" s="59"/>
      <c r="I39" s="60"/>
      <c r="J39" s="61"/>
      <c r="K39" s="58"/>
      <c r="L39" s="246"/>
      <c r="M39" s="1"/>
      <c r="N39" s="1"/>
      <c r="O39" s="1"/>
      <c r="P39" s="1"/>
      <c r="Q39" s="1"/>
      <c r="R39" s="1"/>
      <c r="S39" s="1"/>
    </row>
    <row r="40" spans="1:19" x14ac:dyDescent="0.35">
      <c r="B40" s="52">
        <v>8.3699999999999992</v>
      </c>
      <c r="C40" s="53" t="s">
        <v>188</v>
      </c>
      <c r="D40" s="57"/>
      <c r="E40" s="58"/>
      <c r="F40" s="58"/>
      <c r="G40" s="79"/>
      <c r="H40" s="59"/>
      <c r="I40" s="60"/>
      <c r="J40" s="61"/>
      <c r="K40" s="58"/>
      <c r="L40" s="246"/>
      <c r="M40" s="1"/>
      <c r="N40" s="1"/>
      <c r="O40" s="1"/>
      <c r="P40" s="1"/>
      <c r="Q40" s="1"/>
      <c r="R40" s="1"/>
      <c r="S40" s="1"/>
    </row>
    <row r="41" spans="1:19" x14ac:dyDescent="0.35">
      <c r="B41" s="52">
        <v>8.3800000000000008</v>
      </c>
      <c r="C41" s="53" t="s">
        <v>188</v>
      </c>
      <c r="D41" s="57"/>
      <c r="E41" s="58"/>
      <c r="F41" s="58"/>
      <c r="G41" s="79"/>
      <c r="H41" s="59"/>
      <c r="I41" s="60"/>
      <c r="J41" s="61"/>
      <c r="K41" s="58"/>
      <c r="L41" s="246"/>
      <c r="M41" s="101"/>
      <c r="N41" s="101"/>
      <c r="O41" s="101"/>
      <c r="P41" s="101"/>
      <c r="Q41" s="101"/>
      <c r="R41" s="101"/>
      <c r="S41" s="101"/>
    </row>
    <row r="42" spans="1:19" x14ac:dyDescent="0.35">
      <c r="B42" s="24" t="s">
        <v>137</v>
      </c>
      <c r="C42" s="23"/>
      <c r="D42" s="62"/>
      <c r="E42" s="62">
        <f>COUNT(E4:E41)</f>
        <v>0</v>
      </c>
      <c r="F42" s="62">
        <f>COUNT(F4:F41)</f>
        <v>0</v>
      </c>
      <c r="G42" s="62">
        <f>COUNT(G4:G41)</f>
        <v>0</v>
      </c>
      <c r="H42" s="242">
        <f>COUNT(H4:H41)</f>
        <v>0</v>
      </c>
      <c r="I42" s="62"/>
      <c r="J42" s="62">
        <f>COUNT(J4:J41)</f>
        <v>0</v>
      </c>
      <c r="K42" s="62">
        <f>COUNT(K4:K41)</f>
        <v>0</v>
      </c>
      <c r="L42" s="62"/>
      <c r="M42" s="102"/>
      <c r="N42" s="102"/>
      <c r="O42" s="102"/>
      <c r="P42" s="102"/>
      <c r="Q42" s="102"/>
      <c r="R42" s="102"/>
      <c r="S42" s="102"/>
    </row>
    <row r="43" spans="1:19" x14ac:dyDescent="0.35">
      <c r="B43" s="24" t="s">
        <v>18</v>
      </c>
      <c r="C43" s="23"/>
      <c r="D43" s="62"/>
      <c r="E43" s="62">
        <f>COUNTIF(E4:E41, 1)</f>
        <v>0</v>
      </c>
      <c r="F43" s="62">
        <f>COUNTIF(F4:F41, 1)</f>
        <v>0</v>
      </c>
      <c r="G43" s="62">
        <f>COUNTIF(G4:G41, 1)</f>
        <v>0</v>
      </c>
      <c r="H43" s="242">
        <f>COUNTIF(H4:H41, 1)</f>
        <v>0</v>
      </c>
      <c r="I43" s="62"/>
      <c r="J43" s="62">
        <f>COUNTIF(J4:J41, 1)</f>
        <v>0</v>
      </c>
      <c r="K43" s="62">
        <f>COUNTIF(K4:K41, 1)</f>
        <v>0</v>
      </c>
      <c r="L43" s="62"/>
      <c r="M43" s="102"/>
      <c r="N43" s="102"/>
      <c r="O43" s="102"/>
      <c r="P43" s="102"/>
      <c r="Q43" s="102"/>
      <c r="R43" s="102"/>
      <c r="S43" s="102"/>
    </row>
    <row r="44" spans="1:19" x14ac:dyDescent="0.35">
      <c r="B44" s="24" t="s">
        <v>250</v>
      </c>
      <c r="C44" s="23"/>
      <c r="D44" s="62"/>
      <c r="E44" s="62" t="e">
        <f>E43/E42</f>
        <v>#DIV/0!</v>
      </c>
      <c r="F44" s="62" t="e">
        <f>F43/F42</f>
        <v>#DIV/0!</v>
      </c>
      <c r="G44" s="241" t="e">
        <f>1-(G43/G42)</f>
        <v>#DIV/0!</v>
      </c>
      <c r="H44" s="240" t="e">
        <f>H43/H42</f>
        <v>#DIV/0!</v>
      </c>
      <c r="I44" s="62"/>
      <c r="J44" s="239" t="e">
        <f>J43/J42</f>
        <v>#DIV/0!</v>
      </c>
      <c r="K44" s="238" t="e">
        <f>1-(K43/K42)</f>
        <v>#DIV/0!</v>
      </c>
      <c r="L44" s="62"/>
      <c r="M44" s="102"/>
      <c r="N44" s="102"/>
      <c r="O44" s="102"/>
      <c r="P44" s="102"/>
      <c r="Q44" s="102"/>
      <c r="R44" s="102"/>
      <c r="S44" s="102"/>
    </row>
    <row r="45" spans="1:19" x14ac:dyDescent="0.35">
      <c r="B45" s="1"/>
      <c r="C45" s="9"/>
      <c r="D45" s="1"/>
      <c r="E45" s="1"/>
      <c r="F45" s="1"/>
      <c r="G45" s="1"/>
      <c r="H45" s="1"/>
      <c r="I45" s="1"/>
      <c r="J45" s="1"/>
      <c r="K45" s="1"/>
      <c r="L45" s="5"/>
      <c r="M45" s="101"/>
      <c r="N45" s="101"/>
      <c r="O45" s="101"/>
      <c r="P45" s="101"/>
      <c r="Q45" s="101"/>
      <c r="R45" s="101"/>
      <c r="S45" s="101"/>
    </row>
    <row r="46" spans="1:19" x14ac:dyDescent="0.35">
      <c r="B46" s="1"/>
      <c r="C46" s="9"/>
      <c r="D46" s="1"/>
      <c r="E46" s="1"/>
      <c r="F46" s="1"/>
      <c r="G46" s="1"/>
      <c r="H46" s="1"/>
      <c r="I46" s="1"/>
      <c r="J46" s="1"/>
      <c r="K46" s="1"/>
      <c r="L46" s="5"/>
      <c r="M46" s="101"/>
      <c r="N46" s="101"/>
      <c r="O46" s="101"/>
      <c r="P46" s="101"/>
      <c r="Q46" s="101"/>
      <c r="R46" s="101"/>
      <c r="S46" s="101"/>
    </row>
    <row r="47" spans="1:19" x14ac:dyDescent="0.35">
      <c r="B47" s="1"/>
      <c r="C47" s="9"/>
      <c r="D47" s="1"/>
      <c r="E47" s="1"/>
      <c r="F47" s="1"/>
      <c r="G47" s="1"/>
      <c r="H47" s="1"/>
      <c r="I47" s="1"/>
      <c r="J47" s="1"/>
      <c r="K47" s="1"/>
      <c r="L47" s="5"/>
      <c r="M47" s="1"/>
      <c r="N47" s="1"/>
      <c r="O47" s="1"/>
      <c r="P47" s="1"/>
      <c r="Q47" s="1"/>
      <c r="R47" s="1"/>
      <c r="S47" s="1"/>
    </row>
    <row r="48" spans="1:19" x14ac:dyDescent="0.35">
      <c r="B48" s="1"/>
      <c r="C48" s="9"/>
      <c r="D48" s="1"/>
      <c r="E48" s="1"/>
      <c r="F48" s="1"/>
      <c r="G48" s="1"/>
      <c r="H48" s="1"/>
      <c r="I48" s="1"/>
      <c r="J48" s="1"/>
      <c r="K48" s="1"/>
      <c r="L48" s="5"/>
      <c r="M48" s="1"/>
      <c r="N48" s="1"/>
      <c r="O48" s="1"/>
      <c r="P48" s="1"/>
      <c r="Q48" s="1"/>
      <c r="R48" s="1"/>
      <c r="S48" s="1"/>
    </row>
    <row r="49" spans="2:19" x14ac:dyDescent="0.35">
      <c r="B49" s="1"/>
      <c r="C49" s="9"/>
      <c r="D49" s="1"/>
      <c r="E49" s="1"/>
      <c r="F49" s="1"/>
      <c r="G49" s="1"/>
      <c r="H49" s="1"/>
      <c r="I49" s="1"/>
      <c r="J49" s="1"/>
      <c r="K49" s="1"/>
      <c r="L49" s="5"/>
      <c r="M49" s="1"/>
      <c r="N49" s="1"/>
      <c r="O49" s="1"/>
      <c r="P49" s="1"/>
      <c r="Q49" s="1"/>
      <c r="R49" s="1"/>
      <c r="S49" s="1"/>
    </row>
    <row r="50" spans="2:19" x14ac:dyDescent="0.35">
      <c r="B50" s="1"/>
      <c r="C50" s="9"/>
      <c r="D50" s="1"/>
      <c r="E50" s="1"/>
      <c r="F50" s="1"/>
      <c r="G50" s="1"/>
      <c r="H50" s="1"/>
      <c r="I50" s="1"/>
      <c r="J50" s="1"/>
      <c r="K50" s="1"/>
      <c r="L50" s="5"/>
      <c r="M50" s="1"/>
      <c r="N50" s="1"/>
      <c r="O50" s="1"/>
      <c r="P50" s="1"/>
      <c r="Q50" s="1"/>
      <c r="R50" s="1"/>
      <c r="S50" s="1"/>
    </row>
    <row r="51" spans="2:19" x14ac:dyDescent="0.35">
      <c r="B51" s="1"/>
      <c r="C51" s="9"/>
      <c r="D51" s="1"/>
      <c r="E51" s="1"/>
      <c r="F51" s="1"/>
      <c r="G51" s="1"/>
      <c r="H51" s="1"/>
      <c r="I51" s="1"/>
      <c r="J51" s="1"/>
      <c r="K51" s="1"/>
      <c r="L51" s="256"/>
      <c r="M51" s="1"/>
      <c r="N51" s="1"/>
      <c r="O51" s="1"/>
      <c r="P51" s="1"/>
      <c r="Q51" s="1"/>
      <c r="R51" s="1"/>
      <c r="S51" s="1"/>
    </row>
    <row r="52" spans="2:19" x14ac:dyDescent="0.35">
      <c r="B52" s="1"/>
      <c r="C52" s="9"/>
      <c r="D52" s="1"/>
      <c r="E52" s="1"/>
      <c r="F52" s="1"/>
      <c r="G52" s="1"/>
      <c r="H52" s="1"/>
      <c r="I52" s="1"/>
      <c r="J52" s="1"/>
      <c r="K52" s="1"/>
      <c r="L52" s="256"/>
      <c r="M52" s="1"/>
      <c r="N52" s="1"/>
      <c r="O52" s="1"/>
      <c r="P52" s="1"/>
      <c r="Q52" s="1"/>
      <c r="R52" s="1"/>
      <c r="S52" s="1"/>
    </row>
    <row r="53" spans="2:19" x14ac:dyDescent="0.35">
      <c r="B53" s="1"/>
      <c r="C53" s="9"/>
      <c r="D53" s="1"/>
      <c r="E53" s="1"/>
      <c r="F53" s="1"/>
      <c r="G53" s="1"/>
      <c r="H53" s="1"/>
      <c r="I53" s="1"/>
      <c r="J53" s="1"/>
      <c r="K53" s="1"/>
      <c r="L53" s="256"/>
      <c r="M53" s="1"/>
      <c r="N53" s="1"/>
      <c r="O53" s="1"/>
      <c r="P53" s="1"/>
      <c r="Q53" s="1"/>
      <c r="R53" s="1"/>
      <c r="S53" s="1"/>
    </row>
    <row r="54" spans="2:19" x14ac:dyDescent="0.35">
      <c r="B54" s="1"/>
      <c r="C54" s="9"/>
      <c r="D54" s="1"/>
      <c r="E54" s="1"/>
      <c r="F54" s="1"/>
      <c r="G54" s="1"/>
      <c r="H54" s="1"/>
      <c r="I54" s="1"/>
      <c r="J54" s="1"/>
      <c r="K54" s="1"/>
      <c r="L54" s="256"/>
      <c r="M54" s="1"/>
      <c r="N54" s="1"/>
      <c r="O54" s="1"/>
      <c r="P54" s="1"/>
      <c r="Q54" s="1"/>
      <c r="R54" s="1"/>
      <c r="S54" s="1"/>
    </row>
    <row r="55" spans="2:19" x14ac:dyDescent="0.35">
      <c r="B55" s="1"/>
      <c r="C55" s="9"/>
      <c r="D55" s="1"/>
      <c r="E55" s="1"/>
      <c r="F55" s="1"/>
      <c r="G55" s="1"/>
      <c r="H55" s="1"/>
      <c r="I55" s="1"/>
      <c r="J55" s="1"/>
      <c r="K55" s="1"/>
      <c r="L55" s="256"/>
      <c r="M55" s="1"/>
      <c r="N55" s="1"/>
      <c r="O55" s="1"/>
      <c r="P55" s="1"/>
      <c r="Q55" s="1"/>
      <c r="R55" s="1"/>
      <c r="S55" s="1"/>
    </row>
    <row r="56" spans="2:19" x14ac:dyDescent="0.35">
      <c r="B56" s="1"/>
      <c r="C56" s="9"/>
      <c r="D56" s="1"/>
      <c r="E56" s="1"/>
      <c r="F56" s="1"/>
      <c r="G56" s="1"/>
      <c r="H56" s="1"/>
      <c r="I56" s="1"/>
      <c r="J56" s="1"/>
      <c r="K56" s="1"/>
      <c r="L56" s="256"/>
      <c r="M56" s="1"/>
      <c r="N56" s="1"/>
      <c r="O56" s="1"/>
      <c r="P56" s="1"/>
      <c r="Q56" s="1"/>
      <c r="R56" s="1"/>
      <c r="S56" s="1"/>
    </row>
    <row r="57" spans="2:19" x14ac:dyDescent="0.35">
      <c r="B57" s="1"/>
      <c r="C57" s="9"/>
      <c r="D57" s="1"/>
      <c r="E57" s="1"/>
      <c r="F57" s="1"/>
      <c r="G57" s="1"/>
      <c r="H57" s="1"/>
      <c r="I57" s="1"/>
      <c r="J57" s="1"/>
      <c r="K57" s="1"/>
      <c r="L57" s="5"/>
      <c r="M57" s="1"/>
      <c r="N57" s="1"/>
      <c r="O57" s="1"/>
      <c r="P57" s="1"/>
      <c r="Q57" s="1"/>
      <c r="R57" s="1"/>
      <c r="S57" s="1"/>
    </row>
    <row r="58" spans="2:19" x14ac:dyDescent="0.35">
      <c r="B58" s="1"/>
      <c r="C58" s="9"/>
      <c r="D58" s="1"/>
      <c r="E58" s="1"/>
      <c r="F58" s="1"/>
      <c r="G58" s="1"/>
      <c r="H58" s="1"/>
      <c r="I58" s="1"/>
      <c r="J58" s="1"/>
      <c r="K58" s="1"/>
      <c r="L58" s="5"/>
      <c r="M58" s="1"/>
      <c r="N58" s="1"/>
      <c r="O58" s="1"/>
      <c r="P58" s="1"/>
      <c r="Q58" s="1"/>
      <c r="R58" s="1"/>
      <c r="S58" s="1"/>
    </row>
    <row r="59" spans="2:19" x14ac:dyDescent="0.35">
      <c r="B59" s="1"/>
      <c r="C59" s="9"/>
      <c r="D59" s="1"/>
      <c r="E59" s="1"/>
      <c r="F59" s="1"/>
      <c r="G59" s="1"/>
      <c r="H59" s="1"/>
      <c r="I59" s="1"/>
      <c r="J59" s="1"/>
      <c r="K59" s="1"/>
      <c r="L59" s="5"/>
      <c r="M59" s="1"/>
      <c r="N59" s="1"/>
      <c r="O59" s="1"/>
      <c r="P59" s="1"/>
      <c r="Q59" s="1"/>
      <c r="R59" s="1"/>
      <c r="S59" s="1"/>
    </row>
    <row r="60" spans="2:19" x14ac:dyDescent="0.35">
      <c r="B60" s="1"/>
      <c r="C60" s="9"/>
      <c r="D60" s="1"/>
      <c r="E60" s="1"/>
      <c r="F60" s="1"/>
      <c r="G60" s="1"/>
      <c r="H60" s="1"/>
      <c r="I60" s="1"/>
      <c r="J60" s="1"/>
      <c r="K60" s="1"/>
      <c r="L60" s="5"/>
      <c r="M60" s="1"/>
      <c r="N60" s="1"/>
      <c r="O60" s="1"/>
      <c r="P60" s="1"/>
      <c r="Q60" s="1"/>
      <c r="R60" s="1"/>
      <c r="S60" s="1"/>
    </row>
    <row r="61" spans="2:19" x14ac:dyDescent="0.35">
      <c r="B61" s="1"/>
      <c r="C61" s="9"/>
      <c r="D61" s="1"/>
      <c r="E61" s="1"/>
      <c r="F61" s="1"/>
      <c r="G61" s="1"/>
      <c r="H61" s="1"/>
      <c r="I61" s="1"/>
      <c r="J61" s="1"/>
      <c r="K61" s="1"/>
      <c r="L61" s="5"/>
      <c r="M61" s="1"/>
      <c r="N61" s="1"/>
      <c r="O61" s="1"/>
      <c r="P61" s="1"/>
      <c r="Q61" s="1"/>
      <c r="R61" s="1"/>
      <c r="S61" s="1"/>
    </row>
    <row r="62" spans="2:19" x14ac:dyDescent="0.35">
      <c r="B62" s="1"/>
      <c r="C62" s="9"/>
      <c r="D62" s="1"/>
      <c r="E62" s="1"/>
      <c r="F62" s="1"/>
      <c r="G62" s="1"/>
      <c r="H62" s="1"/>
      <c r="I62" s="1"/>
      <c r="J62" s="1"/>
      <c r="K62" s="1"/>
      <c r="L62" s="5"/>
      <c r="M62" s="1"/>
      <c r="N62" s="1"/>
      <c r="O62" s="1"/>
      <c r="P62" s="1"/>
      <c r="Q62" s="1"/>
      <c r="R62" s="1"/>
      <c r="S62" s="1"/>
    </row>
    <row r="63" spans="2:19" x14ac:dyDescent="0.35">
      <c r="B63" s="1"/>
      <c r="C63" s="9"/>
      <c r="D63" s="1"/>
      <c r="E63" s="1"/>
      <c r="F63" s="1"/>
      <c r="G63" s="1"/>
      <c r="H63" s="1"/>
      <c r="I63" s="1"/>
      <c r="J63" s="1"/>
      <c r="K63" s="1"/>
      <c r="L63" s="5"/>
      <c r="M63" s="1"/>
      <c r="N63" s="1"/>
      <c r="O63" s="1"/>
      <c r="P63" s="1"/>
      <c r="Q63" s="1"/>
      <c r="R63" s="1"/>
      <c r="S63" s="1"/>
    </row>
    <row r="64" spans="2:19" x14ac:dyDescent="0.35">
      <c r="B64" s="1"/>
      <c r="C64" s="9"/>
      <c r="D64" s="1"/>
      <c r="E64" s="1"/>
      <c r="F64" s="1"/>
      <c r="G64" s="1"/>
      <c r="H64" s="1"/>
      <c r="I64" s="1"/>
      <c r="J64" s="1"/>
      <c r="K64" s="1"/>
      <c r="L64" s="5"/>
      <c r="M64" s="1"/>
      <c r="N64" s="1"/>
      <c r="O64" s="1"/>
      <c r="P64" s="1"/>
      <c r="Q64" s="1"/>
      <c r="R64" s="1"/>
      <c r="S64" s="1"/>
    </row>
    <row r="65" spans="2:19" x14ac:dyDescent="0.35">
      <c r="B65" s="1"/>
      <c r="C65" s="9"/>
      <c r="D65" s="1"/>
      <c r="E65" s="1"/>
      <c r="F65" s="1"/>
      <c r="G65" s="1"/>
      <c r="H65" s="1"/>
      <c r="I65" s="1"/>
      <c r="J65" s="1"/>
      <c r="K65" s="1"/>
      <c r="L65" s="5"/>
      <c r="M65" s="1"/>
      <c r="N65" s="1"/>
      <c r="O65" s="1"/>
      <c r="P65" s="1"/>
      <c r="Q65" s="1"/>
      <c r="R65" s="1"/>
      <c r="S65" s="1"/>
    </row>
    <row r="66" spans="2:19" x14ac:dyDescent="0.35">
      <c r="B66" s="1"/>
      <c r="C66" s="9"/>
      <c r="D66" s="1"/>
      <c r="E66" s="1"/>
      <c r="F66" s="1"/>
      <c r="G66" s="1"/>
      <c r="H66" s="1"/>
      <c r="I66" s="1"/>
      <c r="J66" s="1"/>
      <c r="K66" s="1"/>
      <c r="L66" s="5"/>
      <c r="M66" s="1"/>
      <c r="N66" s="1"/>
      <c r="O66" s="1"/>
      <c r="P66" s="1"/>
      <c r="Q66" s="1"/>
      <c r="R66" s="1"/>
      <c r="S66" s="1"/>
    </row>
    <row r="67" spans="2:19" x14ac:dyDescent="0.35">
      <c r="B67" s="1"/>
      <c r="C67" s="9"/>
      <c r="D67" s="1"/>
      <c r="E67" s="1"/>
      <c r="F67" s="1"/>
      <c r="G67" s="1"/>
      <c r="H67" s="1"/>
      <c r="I67" s="1"/>
      <c r="J67" s="1"/>
      <c r="K67" s="1"/>
      <c r="L67" s="5"/>
      <c r="M67" s="1"/>
      <c r="N67" s="1"/>
      <c r="O67" s="1"/>
      <c r="P67" s="1"/>
      <c r="Q67" s="1"/>
      <c r="R67" s="1"/>
      <c r="S67" s="1"/>
    </row>
    <row r="68" spans="2:19" x14ac:dyDescent="0.35">
      <c r="B68" s="1"/>
      <c r="C68" s="9"/>
      <c r="D68" s="1"/>
      <c r="E68" s="1"/>
      <c r="F68" s="1"/>
      <c r="G68" s="1"/>
      <c r="H68" s="1"/>
      <c r="I68" s="1"/>
      <c r="J68" s="1"/>
      <c r="K68" s="1"/>
      <c r="L68" s="5"/>
      <c r="M68" s="1"/>
      <c r="N68" s="1"/>
      <c r="O68" s="1"/>
      <c r="P68" s="1"/>
      <c r="Q68" s="1"/>
      <c r="R68" s="1"/>
      <c r="S68" s="1"/>
    </row>
    <row r="69" spans="2:19" x14ac:dyDescent="0.35">
      <c r="B69" s="1"/>
      <c r="C69" s="9"/>
      <c r="D69" s="1"/>
      <c r="E69" s="1"/>
      <c r="F69" s="1"/>
      <c r="G69" s="1"/>
      <c r="H69" s="1"/>
      <c r="I69" s="1"/>
      <c r="J69" s="1"/>
      <c r="K69" s="1"/>
      <c r="L69" s="5"/>
      <c r="M69" s="1"/>
      <c r="N69" s="1"/>
      <c r="O69" s="1"/>
      <c r="P69" s="1"/>
      <c r="Q69" s="1"/>
      <c r="R69" s="1"/>
      <c r="S69" s="1"/>
    </row>
    <row r="70" spans="2:19" x14ac:dyDescent="0.35">
      <c r="B70" s="1"/>
      <c r="C70" s="9"/>
      <c r="D70" s="1"/>
      <c r="E70" s="1"/>
      <c r="F70" s="1"/>
      <c r="G70" s="1"/>
      <c r="H70" s="1"/>
      <c r="I70" s="1"/>
      <c r="J70" s="1"/>
      <c r="K70" s="1"/>
      <c r="L70" s="5"/>
      <c r="M70" s="1"/>
      <c r="N70" s="1"/>
      <c r="O70" s="1"/>
      <c r="P70" s="1"/>
      <c r="Q70" s="1"/>
      <c r="R70" s="1"/>
      <c r="S70" s="1"/>
    </row>
    <row r="71" spans="2:19" x14ac:dyDescent="0.35">
      <c r="B71" s="1"/>
      <c r="C71" s="9"/>
      <c r="D71" s="1"/>
      <c r="E71" s="1"/>
      <c r="F71" s="1"/>
      <c r="G71" s="1"/>
      <c r="H71" s="1"/>
      <c r="I71" s="1"/>
      <c r="J71" s="1"/>
      <c r="K71" s="1"/>
      <c r="L71" s="5"/>
      <c r="M71" s="1"/>
      <c r="N71" s="1"/>
      <c r="O71" s="1"/>
      <c r="P71" s="1"/>
      <c r="Q71" s="1"/>
      <c r="R71" s="1"/>
      <c r="S71" s="1"/>
    </row>
    <row r="72" spans="2:19" x14ac:dyDescent="0.35">
      <c r="B72" s="1"/>
      <c r="C72" s="9"/>
      <c r="D72" s="1"/>
      <c r="E72" s="1"/>
      <c r="F72" s="1"/>
      <c r="G72" s="1"/>
      <c r="H72" s="1"/>
      <c r="I72" s="1"/>
      <c r="J72" s="1"/>
      <c r="K72" s="1"/>
      <c r="L72" s="5"/>
      <c r="M72" s="1"/>
      <c r="N72" s="1"/>
      <c r="O72" s="1"/>
      <c r="P72" s="1"/>
      <c r="Q72" s="1"/>
      <c r="R72" s="1"/>
      <c r="S72" s="1"/>
    </row>
    <row r="73" spans="2:19" x14ac:dyDescent="0.35">
      <c r="B73" s="1"/>
      <c r="C73" s="9"/>
      <c r="D73" s="1"/>
      <c r="E73" s="1"/>
      <c r="F73" s="1"/>
      <c r="G73" s="1"/>
      <c r="H73" s="1"/>
      <c r="I73" s="1"/>
      <c r="J73" s="1"/>
      <c r="K73" s="1"/>
      <c r="L73" s="5"/>
      <c r="M73" s="1"/>
      <c r="N73" s="1"/>
      <c r="O73" s="1"/>
      <c r="P73" s="1"/>
      <c r="Q73" s="1"/>
      <c r="R73" s="1"/>
      <c r="S73" s="1"/>
    </row>
    <row r="74" spans="2:19" x14ac:dyDescent="0.35">
      <c r="B74" s="1"/>
      <c r="C74" s="9"/>
      <c r="D74" s="1"/>
      <c r="E74" s="1"/>
      <c r="F74" s="1"/>
      <c r="G74" s="1"/>
      <c r="H74" s="1"/>
      <c r="I74" s="1"/>
      <c r="J74" s="1"/>
      <c r="K74" s="1"/>
      <c r="L74" s="5"/>
      <c r="M74" s="1"/>
      <c r="N74" s="1"/>
      <c r="O74" s="1"/>
      <c r="P74" s="1"/>
      <c r="Q74" s="1"/>
      <c r="R74" s="1"/>
      <c r="S74" s="1"/>
    </row>
  </sheetData>
  <mergeCells count="1">
    <mergeCell ref="B1:K1"/>
  </mergeCells>
  <conditionalFormatting sqref="I2">
    <cfRule type="containsText" dxfId="77" priority="23" operator="containsText" text="No">
      <formula>NOT(ISERROR(SEARCH("No",I2)))</formula>
    </cfRule>
    <cfRule type="containsText" dxfId="76" priority="24" operator="containsText" text="Dis">
      <formula>NOT(ISERROR(SEARCH("Dis",I2)))</formula>
    </cfRule>
    <cfRule type="containsText" dxfId="75" priority="25" operator="containsText" text="Yes">
      <formula>NOT(ISERROR(SEARCH("Yes",I2)))</formula>
    </cfRule>
  </conditionalFormatting>
  <conditionalFormatting sqref="E3:E23 K3:K37">
    <cfRule type="expression" dxfId="74" priority="22">
      <formula>($D3="FFF")</formula>
    </cfRule>
  </conditionalFormatting>
  <conditionalFormatting sqref="F3:F23">
    <cfRule type="expression" dxfId="73" priority="21">
      <formula>($D3="Survey")</formula>
    </cfRule>
  </conditionalFormatting>
  <conditionalFormatting sqref="G3:G23">
    <cfRule type="expression" dxfId="72" priority="19">
      <formula>($D3="Survey")</formula>
    </cfRule>
    <cfRule type="expression" dxfId="71" priority="20">
      <formula>($D3="FFF")</formula>
    </cfRule>
  </conditionalFormatting>
  <conditionalFormatting sqref="I45:I74">
    <cfRule type="cellIs" dxfId="70" priority="16" operator="equal">
      <formula>"Dis*"</formula>
    </cfRule>
    <cfRule type="cellIs" dxfId="69" priority="17" operator="equal">
      <formula>"Dis"</formula>
    </cfRule>
    <cfRule type="cellIs" dxfId="68" priority="18" operator="equal">
      <formula>"Yes"</formula>
    </cfRule>
  </conditionalFormatting>
  <conditionalFormatting sqref="I42:I44">
    <cfRule type="containsText" dxfId="67" priority="9" operator="containsText" text="No">
      <formula>NOT(ISERROR(SEARCH("No",I42)))</formula>
    </cfRule>
    <cfRule type="containsText" dxfId="66" priority="10" operator="containsText" text="Dis">
      <formula>NOT(ISERROR(SEARCH("Dis",I42)))</formula>
    </cfRule>
    <cfRule type="containsText" dxfId="65" priority="11" operator="containsText" text="Yes">
      <formula>NOT(ISERROR(SEARCH("Yes",I42)))</formula>
    </cfRule>
  </conditionalFormatting>
  <conditionalFormatting sqref="E24:E37">
    <cfRule type="expression" dxfId="64" priority="15">
      <formula>($D24="FFF")</formula>
    </cfRule>
  </conditionalFormatting>
  <conditionalFormatting sqref="F24:F37">
    <cfRule type="expression" dxfId="63" priority="14">
      <formula>($D24="Survey")</formula>
    </cfRule>
  </conditionalFormatting>
  <conditionalFormatting sqref="G24:G37">
    <cfRule type="expression" dxfId="62" priority="12">
      <formula>($D24="Survey")</formula>
    </cfRule>
    <cfRule type="expression" dxfId="61" priority="13">
      <formula>($D24="FFF")</formula>
    </cfRule>
  </conditionalFormatting>
  <conditionalFormatting sqref="E39:E41">
    <cfRule type="expression" dxfId="60" priority="8">
      <formula>($D39="FFF")</formula>
    </cfRule>
  </conditionalFormatting>
  <conditionalFormatting sqref="F39:F41">
    <cfRule type="expression" dxfId="59" priority="7">
      <formula>($D39="Survey")</formula>
    </cfRule>
  </conditionalFormatting>
  <conditionalFormatting sqref="G39:G41">
    <cfRule type="expression" dxfId="58" priority="5">
      <formula>($D39="Survey")</formula>
    </cfRule>
    <cfRule type="expression" dxfId="57" priority="6">
      <formula>($D39="FFF")</formula>
    </cfRule>
  </conditionalFormatting>
  <conditionalFormatting sqref="K39:K41">
    <cfRule type="expression" dxfId="56" priority="4">
      <formula>($D39="FFF")</formula>
    </cfRule>
  </conditionalFormatting>
  <conditionalFormatting sqref="L42:L44">
    <cfRule type="containsText" dxfId="55" priority="1" operator="containsText" text="No">
      <formula>NOT(ISERROR(SEARCH("No",L42)))</formula>
    </cfRule>
    <cfRule type="containsText" dxfId="54" priority="2" operator="containsText" text="Dis">
      <formula>NOT(ISERROR(SEARCH("Dis",L42)))</formula>
    </cfRule>
    <cfRule type="containsText" dxfId="53" priority="3" operator="containsText" text="Yes">
      <formula>NOT(ISERROR(SEARCH("Yes",L42)))</formula>
    </cfRule>
  </conditionalFormatting>
  <dataValidations count="1">
    <dataValidation type="whole" allowBlank="1" showInputMessage="1" showErrorMessage="1" sqref="E39:F41 K39:K41 K3:K37 E3:F37" xr:uid="{27541547-945F-B746-BC03-66BFE4B94659}">
      <formula1>0</formula1>
      <formula2>1</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10C81-FFEE-994C-9D1E-237A1E85C011}">
  <dimension ref="A1:L39"/>
  <sheetViews>
    <sheetView topLeftCell="F37" workbookViewId="0">
      <selection activeCell="L7" sqref="L7"/>
    </sheetView>
  </sheetViews>
  <sheetFormatPr defaultColWidth="11" defaultRowHeight="15.5" x14ac:dyDescent="0.35"/>
  <cols>
    <col min="3" max="3" width="24.83203125" customWidth="1"/>
    <col min="12" max="12" width="20.4140625" customWidth="1"/>
  </cols>
  <sheetData>
    <row r="1" spans="1:12" s="1" customFormat="1" ht="19.5" x14ac:dyDescent="0.45">
      <c r="A1" s="224"/>
      <c r="B1" s="262" t="s">
        <v>141</v>
      </c>
      <c r="C1" s="263"/>
      <c r="D1" s="263"/>
      <c r="E1" s="263"/>
      <c r="F1" s="263"/>
      <c r="G1" s="263"/>
      <c r="H1" s="263"/>
      <c r="I1" s="263"/>
      <c r="J1" s="263"/>
      <c r="K1" s="264"/>
      <c r="L1" s="43"/>
    </row>
    <row r="2" spans="1:12" s="21" customFormat="1" ht="64" customHeight="1" x14ac:dyDescent="0.35">
      <c r="A2" s="259" t="s">
        <v>154</v>
      </c>
      <c r="B2" s="49" t="s">
        <v>193</v>
      </c>
      <c r="C2" s="50" t="s">
        <v>148</v>
      </c>
      <c r="D2" s="63" t="s">
        <v>127</v>
      </c>
      <c r="E2" s="64" t="s">
        <v>128</v>
      </c>
      <c r="F2" s="64" t="s">
        <v>10</v>
      </c>
      <c r="G2" s="63" t="s">
        <v>152</v>
      </c>
      <c r="H2" s="63" t="s">
        <v>150</v>
      </c>
      <c r="I2" s="65" t="s">
        <v>149</v>
      </c>
      <c r="J2" s="63" t="s">
        <v>151</v>
      </c>
      <c r="K2" s="65" t="s">
        <v>153</v>
      </c>
      <c r="L2" s="261" t="s">
        <v>156</v>
      </c>
    </row>
    <row r="3" spans="1:12" s="212" customFormat="1" ht="78" customHeight="1" x14ac:dyDescent="0.35">
      <c r="A3" s="258">
        <v>2</v>
      </c>
      <c r="B3" s="207">
        <v>9.1</v>
      </c>
      <c r="C3" s="208" t="s">
        <v>480</v>
      </c>
      <c r="D3" s="209" t="s">
        <v>129</v>
      </c>
      <c r="E3" s="210"/>
      <c r="F3" s="210"/>
      <c r="G3" s="209"/>
      <c r="H3" s="145" t="str">
        <f t="shared" ref="H3:H30" si="0">IF(D3="FFF",(IF(ISNUMBER(F3),F3," ")),IF(D3="Survey",(IF(ISNUMBER(E3),E3," ")),IF(OR(ISNUMBER(E3),ISNUMBER(F3)),MIN(E3,F3)," ")))</f>
        <v xml:space="preserve"> </v>
      </c>
      <c r="I3" s="211" t="s">
        <v>13</v>
      </c>
      <c r="J3" s="147" t="str">
        <f t="shared" ref="J3:J32" si="1">IF(I3&lt;&gt;"No", IF(ISNUMBER(H3), H3, ""),"")</f>
        <v/>
      </c>
      <c r="K3" s="211"/>
      <c r="L3" s="208"/>
    </row>
    <row r="4" spans="1:12" ht="117" customHeight="1" x14ac:dyDescent="0.35">
      <c r="A4">
        <v>2</v>
      </c>
      <c r="B4" s="140">
        <v>9.1999999999999993</v>
      </c>
      <c r="C4" s="141" t="s">
        <v>481</v>
      </c>
      <c r="D4" s="142" t="s">
        <v>128</v>
      </c>
      <c r="E4" s="143"/>
      <c r="F4" s="143"/>
      <c r="G4" s="144" t="str">
        <f t="shared" ref="G4:G30" si="2">IF(D4="Both", IF(AND(ISNUMBER(E4), ISNUMBER(F4)), IF(E4=F4, 0, 1), ""), "")</f>
        <v/>
      </c>
      <c r="H4" s="145" t="str">
        <f t="shared" si="0"/>
        <v xml:space="preserve"> </v>
      </c>
      <c r="I4" s="146" t="s">
        <v>13</v>
      </c>
      <c r="J4" s="147" t="str">
        <f t="shared" si="1"/>
        <v/>
      </c>
      <c r="K4" s="143"/>
      <c r="L4" s="247"/>
    </row>
    <row r="5" spans="1:12" ht="54" customHeight="1" x14ac:dyDescent="0.35">
      <c r="A5">
        <v>3</v>
      </c>
      <c r="B5" s="130">
        <v>9.3000000000000007</v>
      </c>
      <c r="C5" s="131" t="s">
        <v>482</v>
      </c>
      <c r="D5" s="132" t="s">
        <v>129</v>
      </c>
      <c r="E5" s="133"/>
      <c r="F5" s="133"/>
      <c r="G5" s="134" t="str">
        <f t="shared" si="2"/>
        <v/>
      </c>
      <c r="H5" s="135" t="str">
        <f t="shared" si="0"/>
        <v xml:space="preserve"> </v>
      </c>
      <c r="I5" s="136" t="s">
        <v>13</v>
      </c>
      <c r="J5" s="137" t="str">
        <f t="shared" si="1"/>
        <v/>
      </c>
      <c r="K5" s="133"/>
      <c r="L5" s="245" t="s">
        <v>190</v>
      </c>
    </row>
    <row r="6" spans="1:12" ht="50" customHeight="1" x14ac:dyDescent="0.35">
      <c r="A6">
        <v>3</v>
      </c>
      <c r="B6" s="130">
        <v>9.4</v>
      </c>
      <c r="C6" s="131" t="s">
        <v>483</v>
      </c>
      <c r="D6" s="132" t="s">
        <v>129</v>
      </c>
      <c r="E6" s="133"/>
      <c r="F6" s="133"/>
      <c r="G6" s="134" t="str">
        <f t="shared" si="2"/>
        <v/>
      </c>
      <c r="H6" s="135" t="str">
        <f t="shared" si="0"/>
        <v xml:space="preserve"> </v>
      </c>
      <c r="I6" s="136" t="s">
        <v>13</v>
      </c>
      <c r="J6" s="137" t="str">
        <f t="shared" si="1"/>
        <v/>
      </c>
      <c r="K6" s="133"/>
      <c r="L6" s="245" t="s">
        <v>190</v>
      </c>
    </row>
    <row r="7" spans="1:12" ht="37" customHeight="1" x14ac:dyDescent="0.35">
      <c r="A7">
        <v>3</v>
      </c>
      <c r="B7" s="130">
        <v>9.5</v>
      </c>
      <c r="C7" s="131" t="s">
        <v>484</v>
      </c>
      <c r="D7" s="132" t="s">
        <v>10</v>
      </c>
      <c r="E7" s="133"/>
      <c r="F7" s="133"/>
      <c r="G7" s="134" t="str">
        <f t="shared" si="2"/>
        <v/>
      </c>
      <c r="H7" s="135" t="str">
        <f t="shared" si="0"/>
        <v xml:space="preserve"> </v>
      </c>
      <c r="I7" s="136" t="s">
        <v>13</v>
      </c>
      <c r="J7" s="137" t="str">
        <f t="shared" si="1"/>
        <v/>
      </c>
      <c r="K7" s="133"/>
      <c r="L7" s="245"/>
    </row>
    <row r="8" spans="1:12" ht="34" customHeight="1" x14ac:dyDescent="0.35">
      <c r="A8">
        <v>2</v>
      </c>
      <c r="B8" s="52">
        <v>9.6</v>
      </c>
      <c r="C8" s="53" t="s">
        <v>485</v>
      </c>
      <c r="D8" s="57" t="s">
        <v>129</v>
      </c>
      <c r="E8" s="58"/>
      <c r="F8" s="58"/>
      <c r="G8" s="79" t="str">
        <f t="shared" si="2"/>
        <v/>
      </c>
      <c r="H8" s="59" t="str">
        <f t="shared" si="0"/>
        <v xml:space="preserve"> </v>
      </c>
      <c r="I8" s="60" t="s">
        <v>13</v>
      </c>
      <c r="J8" s="61" t="str">
        <f t="shared" si="1"/>
        <v/>
      </c>
      <c r="K8" s="58"/>
      <c r="L8" s="246"/>
    </row>
    <row r="9" spans="1:12" ht="81" customHeight="1" x14ac:dyDescent="0.35">
      <c r="A9">
        <v>2</v>
      </c>
      <c r="B9" s="140">
        <v>9.6999999999999993</v>
      </c>
      <c r="C9" s="141" t="s">
        <v>486</v>
      </c>
      <c r="D9" s="142" t="s">
        <v>128</v>
      </c>
      <c r="E9" s="143"/>
      <c r="F9" s="143"/>
      <c r="G9" s="144" t="str">
        <f t="shared" si="2"/>
        <v/>
      </c>
      <c r="H9" s="145" t="str">
        <f t="shared" si="0"/>
        <v xml:space="preserve"> </v>
      </c>
      <c r="I9" s="146" t="s">
        <v>13</v>
      </c>
      <c r="J9" s="147" t="str">
        <f t="shared" si="1"/>
        <v/>
      </c>
      <c r="K9" s="143"/>
      <c r="L9" s="247"/>
    </row>
    <row r="10" spans="1:12" ht="51" customHeight="1" x14ac:dyDescent="0.35">
      <c r="A10">
        <v>3</v>
      </c>
      <c r="B10" s="206" t="s">
        <v>68</v>
      </c>
      <c r="C10" s="151" t="s">
        <v>487</v>
      </c>
      <c r="D10" s="152" t="s">
        <v>129</v>
      </c>
      <c r="E10" s="153"/>
      <c r="F10" s="153"/>
      <c r="G10" s="154" t="str">
        <f t="shared" si="2"/>
        <v/>
      </c>
      <c r="H10" s="155" t="str">
        <f t="shared" si="0"/>
        <v xml:space="preserve"> </v>
      </c>
      <c r="I10" s="156" t="s">
        <v>13</v>
      </c>
      <c r="J10" s="157" t="str">
        <f t="shared" si="1"/>
        <v/>
      </c>
      <c r="K10" s="153"/>
      <c r="L10" s="243"/>
    </row>
    <row r="11" spans="1:12" ht="56" customHeight="1" x14ac:dyDescent="0.35">
      <c r="A11">
        <v>3</v>
      </c>
      <c r="B11" s="206" t="s">
        <v>69</v>
      </c>
      <c r="C11" s="151" t="s">
        <v>488</v>
      </c>
      <c r="D11" s="152" t="s">
        <v>129</v>
      </c>
      <c r="E11" s="153"/>
      <c r="F11" s="153"/>
      <c r="G11" s="134" t="str">
        <f t="shared" si="2"/>
        <v/>
      </c>
      <c r="H11" s="155" t="str">
        <f t="shared" si="0"/>
        <v xml:space="preserve"> </v>
      </c>
      <c r="I11" s="156" t="s">
        <v>13</v>
      </c>
      <c r="J11" s="157" t="str">
        <f t="shared" si="1"/>
        <v/>
      </c>
      <c r="K11" s="153"/>
      <c r="L11" s="243"/>
    </row>
    <row r="12" spans="1:12" ht="67" customHeight="1" x14ac:dyDescent="0.35">
      <c r="A12">
        <v>3</v>
      </c>
      <c r="B12" s="206">
        <v>9.1</v>
      </c>
      <c r="C12" s="151" t="s">
        <v>489</v>
      </c>
      <c r="D12" s="152" t="s">
        <v>129</v>
      </c>
      <c r="E12" s="153"/>
      <c r="F12" s="153"/>
      <c r="G12" s="134" t="str">
        <f t="shared" si="2"/>
        <v/>
      </c>
      <c r="H12" s="155" t="str">
        <f t="shared" si="0"/>
        <v xml:space="preserve"> </v>
      </c>
      <c r="I12" s="156" t="s">
        <v>13</v>
      </c>
      <c r="J12" s="157" t="str">
        <f t="shared" si="1"/>
        <v/>
      </c>
      <c r="K12" s="153"/>
      <c r="L12" s="243"/>
    </row>
    <row r="13" spans="1:12" ht="71" customHeight="1" x14ac:dyDescent="0.35">
      <c r="A13">
        <v>3</v>
      </c>
      <c r="B13" s="130">
        <v>9.11</v>
      </c>
      <c r="C13" s="131" t="s">
        <v>490</v>
      </c>
      <c r="D13" s="132" t="s">
        <v>128</v>
      </c>
      <c r="E13" s="133"/>
      <c r="F13" s="133"/>
      <c r="G13" s="134" t="str">
        <f t="shared" si="2"/>
        <v/>
      </c>
      <c r="H13" s="135" t="str">
        <f t="shared" si="0"/>
        <v xml:space="preserve"> </v>
      </c>
      <c r="I13" s="136" t="s">
        <v>13</v>
      </c>
      <c r="J13" s="157" t="str">
        <f t="shared" si="1"/>
        <v/>
      </c>
      <c r="K13" s="133"/>
      <c r="L13" s="245"/>
    </row>
    <row r="14" spans="1:12" ht="39" customHeight="1" x14ac:dyDescent="0.35">
      <c r="A14">
        <v>2</v>
      </c>
      <c r="B14" s="52">
        <v>9.1199999999999992</v>
      </c>
      <c r="C14" s="53" t="s">
        <v>491</v>
      </c>
      <c r="D14" s="57" t="s">
        <v>128</v>
      </c>
      <c r="E14" s="58"/>
      <c r="F14" s="58"/>
      <c r="G14" s="79" t="str">
        <f t="shared" si="2"/>
        <v/>
      </c>
      <c r="H14" s="59" t="str">
        <f t="shared" si="0"/>
        <v xml:space="preserve"> </v>
      </c>
      <c r="I14" s="60" t="s">
        <v>17</v>
      </c>
      <c r="J14" s="61" t="str">
        <f t="shared" si="1"/>
        <v/>
      </c>
      <c r="K14" s="58"/>
      <c r="L14" s="246" t="s">
        <v>190</v>
      </c>
    </row>
    <row r="15" spans="1:12" ht="146" customHeight="1" x14ac:dyDescent="0.35">
      <c r="A15">
        <v>3</v>
      </c>
      <c r="B15" s="150">
        <v>9.1300000000000008</v>
      </c>
      <c r="C15" s="151" t="s">
        <v>492</v>
      </c>
      <c r="D15" s="152" t="s">
        <v>128</v>
      </c>
      <c r="E15" s="153"/>
      <c r="F15" s="153"/>
      <c r="G15" s="154" t="str">
        <f t="shared" si="2"/>
        <v/>
      </c>
      <c r="H15" s="155" t="str">
        <f t="shared" si="0"/>
        <v xml:space="preserve"> </v>
      </c>
      <c r="I15" s="156" t="s">
        <v>13</v>
      </c>
      <c r="J15" s="157" t="str">
        <f t="shared" si="1"/>
        <v/>
      </c>
      <c r="K15" s="153"/>
      <c r="L15" s="243"/>
    </row>
    <row r="16" spans="1:12" ht="129" customHeight="1" x14ac:dyDescent="0.35">
      <c r="A16">
        <v>3</v>
      </c>
      <c r="B16" s="150">
        <v>9.14</v>
      </c>
      <c r="C16" s="151" t="s">
        <v>493</v>
      </c>
      <c r="D16" s="152" t="s">
        <v>128</v>
      </c>
      <c r="E16" s="153"/>
      <c r="F16" s="153"/>
      <c r="G16" s="154" t="str">
        <f t="shared" si="2"/>
        <v/>
      </c>
      <c r="H16" s="155" t="str">
        <f t="shared" si="0"/>
        <v xml:space="preserve"> </v>
      </c>
      <c r="I16" s="156" t="s">
        <v>13</v>
      </c>
      <c r="J16" s="157" t="str">
        <f t="shared" si="1"/>
        <v/>
      </c>
      <c r="K16" s="153"/>
      <c r="L16" s="243"/>
    </row>
    <row r="17" spans="1:12" ht="127" customHeight="1" x14ac:dyDescent="0.35">
      <c r="A17">
        <v>3</v>
      </c>
      <c r="B17" s="150">
        <v>9.15</v>
      </c>
      <c r="C17" s="151" t="s">
        <v>494</v>
      </c>
      <c r="D17" s="152" t="s">
        <v>128</v>
      </c>
      <c r="E17" s="153"/>
      <c r="F17" s="153"/>
      <c r="G17" s="154" t="str">
        <f t="shared" si="2"/>
        <v/>
      </c>
      <c r="H17" s="155" t="str">
        <f t="shared" si="0"/>
        <v xml:space="preserve"> </v>
      </c>
      <c r="I17" s="156" t="s">
        <v>13</v>
      </c>
      <c r="J17" s="157" t="str">
        <f t="shared" si="1"/>
        <v/>
      </c>
      <c r="K17" s="153"/>
      <c r="L17" s="243"/>
    </row>
    <row r="18" spans="1:12" ht="128" customHeight="1" x14ac:dyDescent="0.35">
      <c r="A18">
        <v>3</v>
      </c>
      <c r="B18" s="150">
        <v>9.16</v>
      </c>
      <c r="C18" s="151" t="s">
        <v>495</v>
      </c>
      <c r="D18" s="152" t="s">
        <v>128</v>
      </c>
      <c r="E18" s="153"/>
      <c r="F18" s="153"/>
      <c r="G18" s="154" t="str">
        <f t="shared" si="2"/>
        <v/>
      </c>
      <c r="H18" s="155" t="str">
        <f t="shared" si="0"/>
        <v xml:space="preserve"> </v>
      </c>
      <c r="I18" s="156" t="s">
        <v>13</v>
      </c>
      <c r="J18" s="157" t="str">
        <f t="shared" si="1"/>
        <v/>
      </c>
      <c r="K18" s="153"/>
      <c r="L18" s="243"/>
    </row>
    <row r="19" spans="1:12" ht="129" customHeight="1" x14ac:dyDescent="0.35">
      <c r="A19">
        <v>3</v>
      </c>
      <c r="B19" s="150">
        <v>9.17</v>
      </c>
      <c r="C19" s="151" t="s">
        <v>496</v>
      </c>
      <c r="D19" s="152" t="s">
        <v>128</v>
      </c>
      <c r="E19" s="153"/>
      <c r="F19" s="153"/>
      <c r="G19" s="154" t="str">
        <f t="shared" si="2"/>
        <v/>
      </c>
      <c r="H19" s="155" t="str">
        <f t="shared" si="0"/>
        <v xml:space="preserve"> </v>
      </c>
      <c r="I19" s="156" t="s">
        <v>13</v>
      </c>
      <c r="J19" s="157" t="str">
        <f t="shared" si="1"/>
        <v/>
      </c>
      <c r="K19" s="153"/>
      <c r="L19" s="243"/>
    </row>
    <row r="20" spans="1:12" ht="130" customHeight="1" x14ac:dyDescent="0.35">
      <c r="A20">
        <v>3</v>
      </c>
      <c r="B20" s="150">
        <v>9.18</v>
      </c>
      <c r="C20" s="151" t="s">
        <v>497</v>
      </c>
      <c r="D20" s="152" t="s">
        <v>128</v>
      </c>
      <c r="E20" s="153"/>
      <c r="F20" s="153"/>
      <c r="G20" s="154" t="str">
        <f t="shared" si="2"/>
        <v/>
      </c>
      <c r="H20" s="155" t="str">
        <f t="shared" si="0"/>
        <v xml:space="preserve"> </v>
      </c>
      <c r="I20" s="156" t="s">
        <v>13</v>
      </c>
      <c r="J20" s="157" t="str">
        <f t="shared" si="1"/>
        <v/>
      </c>
      <c r="K20" s="153"/>
      <c r="L20" s="243"/>
    </row>
    <row r="21" spans="1:12" ht="146" customHeight="1" x14ac:dyDescent="0.35">
      <c r="A21">
        <v>3</v>
      </c>
      <c r="B21" s="150">
        <v>9.19</v>
      </c>
      <c r="C21" s="151" t="s">
        <v>498</v>
      </c>
      <c r="D21" s="152" t="s">
        <v>128</v>
      </c>
      <c r="E21" s="153"/>
      <c r="F21" s="153"/>
      <c r="G21" s="154" t="str">
        <f t="shared" si="2"/>
        <v/>
      </c>
      <c r="H21" s="155" t="str">
        <f t="shared" si="0"/>
        <v xml:space="preserve"> </v>
      </c>
      <c r="I21" s="156" t="s">
        <v>17</v>
      </c>
      <c r="J21" s="157" t="str">
        <f t="shared" si="1"/>
        <v/>
      </c>
      <c r="K21" s="153"/>
      <c r="L21" s="243"/>
    </row>
    <row r="22" spans="1:12" ht="117" customHeight="1" x14ac:dyDescent="0.35">
      <c r="A22">
        <v>1</v>
      </c>
      <c r="B22" s="198">
        <v>9.1999999999999993</v>
      </c>
      <c r="C22" s="199" t="s">
        <v>499</v>
      </c>
      <c r="D22" s="200"/>
      <c r="E22" s="201"/>
      <c r="F22" s="201"/>
      <c r="G22" s="202" t="str">
        <f t="shared" si="2"/>
        <v/>
      </c>
      <c r="H22" s="203" t="str">
        <f t="shared" si="0"/>
        <v xml:space="preserve"> </v>
      </c>
      <c r="I22" s="204" t="s">
        <v>17</v>
      </c>
      <c r="J22" s="205" t="str">
        <f t="shared" si="1"/>
        <v/>
      </c>
      <c r="K22" s="201"/>
      <c r="L22" s="257" t="s">
        <v>553</v>
      </c>
    </row>
    <row r="23" spans="1:12" ht="130" customHeight="1" x14ac:dyDescent="0.35">
      <c r="A23">
        <v>2</v>
      </c>
      <c r="B23" s="179">
        <v>9.2100000000000009</v>
      </c>
      <c r="C23" s="170" t="s">
        <v>500</v>
      </c>
      <c r="D23" s="171" t="s">
        <v>128</v>
      </c>
      <c r="E23" s="172"/>
      <c r="F23" s="172"/>
      <c r="G23" s="154" t="str">
        <f t="shared" si="2"/>
        <v/>
      </c>
      <c r="H23" s="145" t="str">
        <f t="shared" si="0"/>
        <v xml:space="preserve"> </v>
      </c>
      <c r="I23" s="175" t="s">
        <v>13</v>
      </c>
      <c r="J23" s="147" t="str">
        <f t="shared" si="1"/>
        <v/>
      </c>
      <c r="K23" s="172"/>
      <c r="L23" s="244"/>
    </row>
    <row r="24" spans="1:12" ht="114" customHeight="1" x14ac:dyDescent="0.35">
      <c r="A24">
        <v>2</v>
      </c>
      <c r="B24" s="179">
        <v>9.2200000000000006</v>
      </c>
      <c r="C24" s="170" t="s">
        <v>501</v>
      </c>
      <c r="D24" s="171" t="s">
        <v>128</v>
      </c>
      <c r="E24" s="172"/>
      <c r="F24" s="172"/>
      <c r="G24" s="154" t="str">
        <f t="shared" si="2"/>
        <v/>
      </c>
      <c r="H24" s="145" t="str">
        <f t="shared" si="0"/>
        <v xml:space="preserve"> </v>
      </c>
      <c r="I24" s="175" t="s">
        <v>13</v>
      </c>
      <c r="J24" s="147" t="str">
        <f t="shared" si="1"/>
        <v/>
      </c>
      <c r="K24" s="172"/>
      <c r="L24" s="244"/>
    </row>
    <row r="25" spans="1:12" ht="149" customHeight="1" x14ac:dyDescent="0.35">
      <c r="A25">
        <v>2</v>
      </c>
      <c r="B25" s="179">
        <v>9.23</v>
      </c>
      <c r="C25" s="170" t="s">
        <v>502</v>
      </c>
      <c r="D25" s="171" t="s">
        <v>128</v>
      </c>
      <c r="E25" s="172"/>
      <c r="F25" s="172"/>
      <c r="G25" s="154" t="str">
        <f t="shared" si="2"/>
        <v/>
      </c>
      <c r="H25" s="145" t="str">
        <f t="shared" si="0"/>
        <v xml:space="preserve"> </v>
      </c>
      <c r="I25" s="175" t="s">
        <v>13</v>
      </c>
      <c r="J25" s="147" t="str">
        <f t="shared" si="1"/>
        <v/>
      </c>
      <c r="K25" s="172"/>
      <c r="L25" s="244"/>
    </row>
    <row r="26" spans="1:12" ht="144" customHeight="1" x14ac:dyDescent="0.35">
      <c r="A26">
        <v>2</v>
      </c>
      <c r="B26" s="179">
        <v>9.24</v>
      </c>
      <c r="C26" s="170" t="s">
        <v>503</v>
      </c>
      <c r="D26" s="171" t="s">
        <v>128</v>
      </c>
      <c r="E26" s="172"/>
      <c r="F26" s="172"/>
      <c r="G26" s="154" t="str">
        <f t="shared" si="2"/>
        <v/>
      </c>
      <c r="H26" s="145" t="str">
        <f t="shared" si="0"/>
        <v xml:space="preserve"> </v>
      </c>
      <c r="I26" s="175" t="s">
        <v>13</v>
      </c>
      <c r="J26" s="147" t="str">
        <f t="shared" si="1"/>
        <v/>
      </c>
      <c r="K26" s="172"/>
      <c r="L26" s="244"/>
    </row>
    <row r="27" spans="1:12" ht="130" customHeight="1" x14ac:dyDescent="0.35">
      <c r="A27">
        <v>2</v>
      </c>
      <c r="B27" s="179">
        <v>9.25</v>
      </c>
      <c r="C27" s="170" t="s">
        <v>504</v>
      </c>
      <c r="D27" s="171" t="s">
        <v>128</v>
      </c>
      <c r="E27" s="172"/>
      <c r="F27" s="172"/>
      <c r="G27" s="154" t="str">
        <f t="shared" si="2"/>
        <v/>
      </c>
      <c r="H27" s="145" t="str">
        <f t="shared" si="0"/>
        <v xml:space="preserve"> </v>
      </c>
      <c r="I27" s="175" t="s">
        <v>13</v>
      </c>
      <c r="J27" s="147" t="str">
        <f t="shared" si="1"/>
        <v/>
      </c>
      <c r="K27" s="172"/>
      <c r="L27" s="244"/>
    </row>
    <row r="28" spans="1:12" ht="128" customHeight="1" x14ac:dyDescent="0.35">
      <c r="A28">
        <v>2</v>
      </c>
      <c r="B28" s="179">
        <v>9.26</v>
      </c>
      <c r="C28" s="170" t="s">
        <v>505</v>
      </c>
      <c r="D28" s="171" t="s">
        <v>128</v>
      </c>
      <c r="E28" s="172"/>
      <c r="F28" s="172"/>
      <c r="G28" s="154" t="str">
        <f t="shared" si="2"/>
        <v/>
      </c>
      <c r="H28" s="145" t="str">
        <f t="shared" si="0"/>
        <v xml:space="preserve"> </v>
      </c>
      <c r="I28" s="175" t="s">
        <v>13</v>
      </c>
      <c r="J28" s="147" t="str">
        <f t="shared" si="1"/>
        <v/>
      </c>
      <c r="K28" s="172"/>
      <c r="L28" s="244"/>
    </row>
    <row r="29" spans="1:12" ht="131" customHeight="1" x14ac:dyDescent="0.35">
      <c r="A29">
        <v>2</v>
      </c>
      <c r="B29" s="179">
        <v>9.27</v>
      </c>
      <c r="C29" s="170" t="s">
        <v>506</v>
      </c>
      <c r="D29" s="171" t="s">
        <v>128</v>
      </c>
      <c r="E29" s="172"/>
      <c r="F29" s="172"/>
      <c r="G29" s="154" t="str">
        <f t="shared" si="2"/>
        <v/>
      </c>
      <c r="H29" s="145" t="str">
        <f t="shared" si="0"/>
        <v xml:space="preserve"> </v>
      </c>
      <c r="I29" s="175" t="s">
        <v>13</v>
      </c>
      <c r="J29" s="147" t="str">
        <f t="shared" si="1"/>
        <v/>
      </c>
      <c r="K29" s="172"/>
      <c r="L29" s="244"/>
    </row>
    <row r="30" spans="1:12" ht="114" customHeight="1" x14ac:dyDescent="0.35">
      <c r="A30">
        <v>2</v>
      </c>
      <c r="B30" s="179">
        <v>9.2799999999999994</v>
      </c>
      <c r="C30" s="170" t="s">
        <v>507</v>
      </c>
      <c r="D30" s="171" t="s">
        <v>128</v>
      </c>
      <c r="E30" s="172"/>
      <c r="F30" s="172"/>
      <c r="G30" s="154" t="str">
        <f t="shared" si="2"/>
        <v/>
      </c>
      <c r="H30" s="145" t="str">
        <f t="shared" si="0"/>
        <v xml:space="preserve"> </v>
      </c>
      <c r="I30" s="175" t="s">
        <v>13</v>
      </c>
      <c r="J30" s="147" t="str">
        <f t="shared" si="1"/>
        <v/>
      </c>
      <c r="K30" s="172"/>
      <c r="L30" s="244"/>
    </row>
    <row r="31" spans="1:12" ht="46" customHeight="1" x14ac:dyDescent="0.35">
      <c r="B31" s="206"/>
      <c r="C31" s="151" t="s">
        <v>508</v>
      </c>
      <c r="D31" s="152" t="s">
        <v>128</v>
      </c>
      <c r="E31" s="153"/>
      <c r="F31" s="153"/>
      <c r="G31" s="154"/>
      <c r="H31" s="155"/>
      <c r="I31" s="156" t="s">
        <v>13</v>
      </c>
      <c r="J31" s="137" t="str">
        <f t="shared" si="1"/>
        <v/>
      </c>
      <c r="K31" s="153"/>
      <c r="L31" s="243"/>
    </row>
    <row r="32" spans="1:12" ht="46.5" x14ac:dyDescent="0.35">
      <c r="A32">
        <v>3</v>
      </c>
      <c r="B32" s="190">
        <v>9.2899999999999991</v>
      </c>
      <c r="C32" s="131" t="s">
        <v>242</v>
      </c>
      <c r="D32" s="132" t="s">
        <v>128</v>
      </c>
      <c r="E32" s="133"/>
      <c r="F32" s="133"/>
      <c r="G32" s="134" t="str">
        <f>IF(D32="Both", IF(AND(ISNUMBER(E32), ISNUMBER(F32)), IF(E32=F32, 0, 1), ""), "")</f>
        <v/>
      </c>
      <c r="H32" s="135" t="str">
        <f>IF(D32="FFF",(IF(ISNUMBER(F32),F32," ")),IF(D32="Survey",(IF(ISNUMBER(E32),E32," ")),IF(OR(ISNUMBER(E32),ISNUMBER(F32)),MIN(E32,F32)," ")))</f>
        <v xml:space="preserve"> </v>
      </c>
      <c r="I32" s="136" t="s">
        <v>13</v>
      </c>
      <c r="J32" s="137" t="str">
        <f t="shared" si="1"/>
        <v/>
      </c>
      <c r="K32" s="133"/>
      <c r="L32" s="245"/>
    </row>
    <row r="33" spans="2:12" x14ac:dyDescent="0.35">
      <c r="B33" s="25"/>
      <c r="C33" s="26" t="s">
        <v>134</v>
      </c>
      <c r="D33" s="26"/>
      <c r="E33" s="26"/>
      <c r="F33" s="26"/>
      <c r="G33" s="26"/>
      <c r="H33" s="26"/>
      <c r="I33" s="26"/>
      <c r="J33" s="26"/>
      <c r="K33" s="26"/>
      <c r="L33" s="55"/>
    </row>
    <row r="34" spans="2:12" ht="31" x14ac:dyDescent="0.35">
      <c r="B34" s="52">
        <v>9.2100000000000009</v>
      </c>
      <c r="C34" s="53" t="s">
        <v>188</v>
      </c>
      <c r="D34" s="57"/>
      <c r="E34" s="58"/>
      <c r="F34" s="58"/>
      <c r="G34" s="79"/>
      <c r="H34" s="59"/>
      <c r="I34" s="60"/>
      <c r="J34" s="61"/>
      <c r="K34" s="58"/>
      <c r="L34" s="246"/>
    </row>
    <row r="35" spans="2:12" ht="31" x14ac:dyDescent="0.35">
      <c r="B35" s="52">
        <v>9.2200000000000006</v>
      </c>
      <c r="C35" s="53" t="s">
        <v>188</v>
      </c>
      <c r="D35" s="57"/>
      <c r="E35" s="58"/>
      <c r="F35" s="58"/>
      <c r="G35" s="79"/>
      <c r="H35" s="59"/>
      <c r="I35" s="60"/>
      <c r="J35" s="61"/>
      <c r="K35" s="58"/>
      <c r="L35" s="246"/>
    </row>
    <row r="36" spans="2:12" ht="31" x14ac:dyDescent="0.35">
      <c r="B36" s="52">
        <v>9.23</v>
      </c>
      <c r="C36" s="53" t="s">
        <v>188</v>
      </c>
      <c r="D36" s="57"/>
      <c r="E36" s="58"/>
      <c r="F36" s="58"/>
      <c r="G36" s="79"/>
      <c r="H36" s="59"/>
      <c r="I36" s="60"/>
      <c r="J36" s="61"/>
      <c r="K36" s="58"/>
      <c r="L36" s="246"/>
    </row>
    <row r="37" spans="2:12" x14ac:dyDescent="0.35">
      <c r="B37" s="24" t="s">
        <v>137</v>
      </c>
      <c r="C37" s="23"/>
      <c r="D37" s="62"/>
      <c r="E37" s="62">
        <f>COUNT(E4:E36)</f>
        <v>0</v>
      </c>
      <c r="F37" s="62">
        <f>COUNT(F4:F36)</f>
        <v>0</v>
      </c>
      <c r="G37" s="62">
        <f>COUNT(G4:G36)</f>
        <v>0</v>
      </c>
      <c r="H37" s="242">
        <f>COUNT(H4:H36)</f>
        <v>0</v>
      </c>
      <c r="I37" s="62"/>
      <c r="J37" s="62">
        <f>COUNT(J4:J36)</f>
        <v>0</v>
      </c>
      <c r="K37" s="62">
        <f>COUNT(K4:K36)</f>
        <v>0</v>
      </c>
      <c r="L37" s="62"/>
    </row>
    <row r="38" spans="2:12" x14ac:dyDescent="0.35">
      <c r="B38" s="24" t="s">
        <v>18</v>
      </c>
      <c r="C38" s="23"/>
      <c r="D38" s="62"/>
      <c r="E38" s="62">
        <f>COUNTIF(E4:E36, 1)</f>
        <v>0</v>
      </c>
      <c r="F38" s="62">
        <f>COUNTIF(F4:F36, 1)</f>
        <v>0</v>
      </c>
      <c r="G38" s="62">
        <f>COUNTIF(G4:G36, 1)</f>
        <v>0</v>
      </c>
      <c r="H38" s="242">
        <f>COUNTIF(H4:H36, 1)</f>
        <v>0</v>
      </c>
      <c r="I38" s="62"/>
      <c r="J38" s="62">
        <f>COUNTIF(J4:J36, 1)</f>
        <v>0</v>
      </c>
      <c r="K38" s="62">
        <f>COUNTIF(K4:K36, 1)</f>
        <v>0</v>
      </c>
      <c r="L38" s="62"/>
    </row>
    <row r="39" spans="2:12" x14ac:dyDescent="0.35">
      <c r="B39" s="24" t="s">
        <v>250</v>
      </c>
      <c r="C39" s="23"/>
      <c r="D39" s="62"/>
      <c r="E39" s="62" t="e">
        <f>E38/E37</f>
        <v>#DIV/0!</v>
      </c>
      <c r="F39" s="62" t="e">
        <f>F38/F37</f>
        <v>#DIV/0!</v>
      </c>
      <c r="G39" s="241" t="e">
        <f>1-(G38/G37)</f>
        <v>#DIV/0!</v>
      </c>
      <c r="H39" s="240" t="e">
        <f>H38/H37</f>
        <v>#DIV/0!</v>
      </c>
      <c r="I39" s="62"/>
      <c r="J39" s="239" t="e">
        <f>J38/J37</f>
        <v>#DIV/0!</v>
      </c>
      <c r="K39" s="238" t="e">
        <f>1-(K38/K37)</f>
        <v>#DIV/0!</v>
      </c>
      <c r="L39" s="62"/>
    </row>
  </sheetData>
  <mergeCells count="1">
    <mergeCell ref="B1:K1"/>
  </mergeCells>
  <conditionalFormatting sqref="I37:I39">
    <cfRule type="containsText" dxfId="52" priority="33" operator="containsText" text="No">
      <formula>NOT(ISERROR(SEARCH("No",I37)))</formula>
    </cfRule>
    <cfRule type="containsText" dxfId="51" priority="34" operator="containsText" text="Dis">
      <formula>NOT(ISERROR(SEARCH("Dis",I37)))</formula>
    </cfRule>
    <cfRule type="containsText" dxfId="50" priority="35" operator="containsText" text="Yes">
      <formula>NOT(ISERROR(SEARCH("Yes",I37)))</formula>
    </cfRule>
  </conditionalFormatting>
  <conditionalFormatting sqref="E4:E21 K4:K21">
    <cfRule type="expression" dxfId="49" priority="39">
      <formula>($D4="FFF")</formula>
    </cfRule>
  </conditionalFormatting>
  <conditionalFormatting sqref="F4:F21">
    <cfRule type="expression" dxfId="48" priority="38">
      <formula>($D4="Survey")</formula>
    </cfRule>
  </conditionalFormatting>
  <conditionalFormatting sqref="G4:G21">
    <cfRule type="expression" dxfId="47" priority="36">
      <formula>($D4="Survey")</formula>
    </cfRule>
    <cfRule type="expression" dxfId="46" priority="37">
      <formula>($D4="FFF")</formula>
    </cfRule>
  </conditionalFormatting>
  <conditionalFormatting sqref="E22:E32">
    <cfRule type="expression" dxfId="45" priority="32">
      <formula>($D22="FFF")</formula>
    </cfRule>
  </conditionalFormatting>
  <conditionalFormatting sqref="F22:F32">
    <cfRule type="expression" dxfId="44" priority="31">
      <formula>($D22="Survey")</formula>
    </cfRule>
  </conditionalFormatting>
  <conditionalFormatting sqref="G22 G31:G32">
    <cfRule type="expression" dxfId="43" priority="29">
      <formula>($D22="Survey")</formula>
    </cfRule>
    <cfRule type="expression" dxfId="42" priority="30">
      <formula>($D22="FFF")</formula>
    </cfRule>
  </conditionalFormatting>
  <conditionalFormatting sqref="K22:K32">
    <cfRule type="expression" dxfId="41" priority="28">
      <formula>($D22="FFF")</formula>
    </cfRule>
  </conditionalFormatting>
  <conditionalFormatting sqref="E34:E36">
    <cfRule type="expression" dxfId="40" priority="27">
      <formula>($D34="FFF")</formula>
    </cfRule>
  </conditionalFormatting>
  <conditionalFormatting sqref="F34:F36">
    <cfRule type="expression" dxfId="39" priority="26">
      <formula>($D34="Survey")</formula>
    </cfRule>
  </conditionalFormatting>
  <conditionalFormatting sqref="G34:G36">
    <cfRule type="expression" dxfId="38" priority="24">
      <formula>($D34="Survey")</formula>
    </cfRule>
    <cfRule type="expression" dxfId="37" priority="25">
      <formula>($D34="FFF")</formula>
    </cfRule>
  </conditionalFormatting>
  <conditionalFormatting sqref="K34:K36">
    <cfRule type="expression" dxfId="36" priority="23">
      <formula>($D34="FFF")</formula>
    </cfRule>
  </conditionalFormatting>
  <conditionalFormatting sqref="L37:L39">
    <cfRule type="containsText" dxfId="35" priority="20" operator="containsText" text="No">
      <formula>NOT(ISERROR(SEARCH("No",L37)))</formula>
    </cfRule>
    <cfRule type="containsText" dxfId="34" priority="21" operator="containsText" text="Dis">
      <formula>NOT(ISERROR(SEARCH("Dis",L37)))</formula>
    </cfRule>
    <cfRule type="containsText" dxfId="33" priority="22" operator="containsText" text="Yes">
      <formula>NOT(ISERROR(SEARCH("Yes",L37)))</formula>
    </cfRule>
  </conditionalFormatting>
  <conditionalFormatting sqref="I2:I3">
    <cfRule type="containsText" dxfId="32" priority="17" operator="containsText" text="No">
      <formula>NOT(ISERROR(SEARCH("No",I2)))</formula>
    </cfRule>
    <cfRule type="containsText" dxfId="31" priority="18" operator="containsText" text="Dis">
      <formula>NOT(ISERROR(SEARCH("Dis",I2)))</formula>
    </cfRule>
    <cfRule type="containsText" dxfId="30" priority="19" operator="containsText" text="Yes">
      <formula>NOT(ISERROR(SEARCH("Yes",I2)))</formula>
    </cfRule>
  </conditionalFormatting>
  <conditionalFormatting sqref="G23">
    <cfRule type="expression" dxfId="29" priority="15">
      <formula>($D23="Survey")</formula>
    </cfRule>
    <cfRule type="expression" dxfId="28" priority="16">
      <formula>($D23="FFF")</formula>
    </cfRule>
  </conditionalFormatting>
  <conditionalFormatting sqref="G24">
    <cfRule type="expression" dxfId="27" priority="13">
      <formula>($D24="Survey")</formula>
    </cfRule>
    <cfRule type="expression" dxfId="26" priority="14">
      <formula>($D24="FFF")</formula>
    </cfRule>
  </conditionalFormatting>
  <conditionalFormatting sqref="G26">
    <cfRule type="expression" dxfId="25" priority="11">
      <formula>($D26="Survey")</formula>
    </cfRule>
    <cfRule type="expression" dxfId="24" priority="12">
      <formula>($D26="FFF")</formula>
    </cfRule>
  </conditionalFormatting>
  <conditionalFormatting sqref="G25">
    <cfRule type="expression" dxfId="23" priority="9">
      <formula>($D25="Survey")</formula>
    </cfRule>
    <cfRule type="expression" dxfId="22" priority="10">
      <formula>($D25="FFF")</formula>
    </cfRule>
  </conditionalFormatting>
  <conditionalFormatting sqref="G27">
    <cfRule type="expression" dxfId="21" priority="7">
      <formula>($D27="Survey")</formula>
    </cfRule>
    <cfRule type="expression" dxfId="20" priority="8">
      <formula>($D27="FFF")</formula>
    </cfRule>
  </conditionalFormatting>
  <conditionalFormatting sqref="G28">
    <cfRule type="expression" dxfId="19" priority="5">
      <formula>($D28="Survey")</formula>
    </cfRule>
    <cfRule type="expression" dxfId="18" priority="6">
      <formula>($D28="FFF")</formula>
    </cfRule>
  </conditionalFormatting>
  <conditionalFormatting sqref="G29">
    <cfRule type="expression" dxfId="17" priority="3">
      <formula>($D29="Survey")</formula>
    </cfRule>
    <cfRule type="expression" dxfId="16" priority="4">
      <formula>($D29="FFF")</formula>
    </cfRule>
  </conditionalFormatting>
  <conditionalFormatting sqref="G30">
    <cfRule type="expression" dxfId="15" priority="1">
      <formula>($D30="Survey")</formula>
    </cfRule>
    <cfRule type="expression" dxfId="14" priority="2">
      <formula>($D30="FFF")</formula>
    </cfRule>
  </conditionalFormatting>
  <dataValidations count="1">
    <dataValidation type="whole" allowBlank="1" showInputMessage="1" showErrorMessage="1" sqref="E34:F36 K34:K36 K4:K32 E4:F32" xr:uid="{87867033-573E-AC48-A63C-0811A182EF06}">
      <formula1>0</formula1>
      <formula2>1</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08DCD-0311-EF43-B778-94C7EB8E166B}">
  <dimension ref="A1:L51"/>
  <sheetViews>
    <sheetView topLeftCell="F1" workbookViewId="0">
      <selection activeCell="L45" sqref="L45"/>
    </sheetView>
  </sheetViews>
  <sheetFormatPr defaultColWidth="11" defaultRowHeight="15.5" x14ac:dyDescent="0.35"/>
  <cols>
    <col min="3" max="3" width="21.5" customWidth="1"/>
  </cols>
  <sheetData>
    <row r="1" spans="1:12" ht="19.5" x14ac:dyDescent="0.45">
      <c r="B1" s="262" t="s">
        <v>142</v>
      </c>
      <c r="C1" s="263"/>
      <c r="D1" s="263"/>
      <c r="E1" s="263"/>
      <c r="F1" s="263"/>
      <c r="G1" s="263"/>
      <c r="H1" s="263"/>
      <c r="I1" s="263"/>
      <c r="J1" s="263"/>
      <c r="K1" s="264"/>
      <c r="L1" s="43"/>
    </row>
    <row r="2" spans="1:12" ht="139.5" x14ac:dyDescent="0.35">
      <c r="A2" t="s">
        <v>154</v>
      </c>
      <c r="B2" s="49" t="s">
        <v>193</v>
      </c>
      <c r="C2" s="50" t="s">
        <v>148</v>
      </c>
      <c r="D2" s="63" t="s">
        <v>127</v>
      </c>
      <c r="E2" s="64" t="s">
        <v>128</v>
      </c>
      <c r="F2" s="64" t="s">
        <v>10</v>
      </c>
      <c r="G2" s="63" t="s">
        <v>152</v>
      </c>
      <c r="H2" s="63" t="s">
        <v>150</v>
      </c>
      <c r="I2" s="65" t="s">
        <v>149</v>
      </c>
      <c r="J2" s="63" t="s">
        <v>151</v>
      </c>
      <c r="K2" s="65" t="s">
        <v>153</v>
      </c>
      <c r="L2" s="50" t="s">
        <v>194</v>
      </c>
    </row>
    <row r="3" spans="1:12" ht="88" customHeight="1" x14ac:dyDescent="0.35">
      <c r="A3">
        <v>3</v>
      </c>
      <c r="B3" s="130">
        <v>10.1</v>
      </c>
      <c r="C3" s="131" t="s">
        <v>509</v>
      </c>
      <c r="D3" s="132" t="s">
        <v>129</v>
      </c>
      <c r="E3" s="133"/>
      <c r="F3" s="133"/>
      <c r="G3" s="134" t="str">
        <f t="shared" ref="G3:G43" si="0">IF(D3="Both", IF(AND(ISNUMBER(E3), ISNUMBER(F3)), IF(E3=F3, 0, 1), ""), "")</f>
        <v/>
      </c>
      <c r="H3" s="135" t="str">
        <f t="shared" ref="H3:H43" si="1">IF(D3="FFF",(IF(ISNUMBER(F3),F3," ")),IF(D3="Survey",(IF(ISNUMBER(E3),E3," ")),IF(OR(ISNUMBER(E3),ISNUMBER(F3)),MIN(E3,F3)," ")))</f>
        <v xml:space="preserve"> </v>
      </c>
      <c r="I3" s="136" t="s">
        <v>15</v>
      </c>
      <c r="J3" s="137" t="str">
        <f t="shared" ref="J3:J43" si="2">IF(I3&lt;&gt;"No", IF(ISNUMBER(H3), H3, ""),"")</f>
        <v/>
      </c>
      <c r="K3" s="133"/>
      <c r="L3" s="245"/>
    </row>
    <row r="4" spans="1:12" ht="82" customHeight="1" x14ac:dyDescent="0.35">
      <c r="A4">
        <v>3</v>
      </c>
      <c r="B4" s="130">
        <v>10.199999999999999</v>
      </c>
      <c r="C4" s="131" t="s">
        <v>510</v>
      </c>
      <c r="D4" s="132" t="s">
        <v>129</v>
      </c>
      <c r="E4" s="133"/>
      <c r="F4" s="133"/>
      <c r="G4" s="134" t="str">
        <f t="shared" si="0"/>
        <v/>
      </c>
      <c r="H4" s="135" t="str">
        <f t="shared" si="1"/>
        <v xml:space="preserve"> </v>
      </c>
      <c r="I4" s="136" t="s">
        <v>12</v>
      </c>
      <c r="J4" s="137" t="str">
        <f t="shared" si="2"/>
        <v/>
      </c>
      <c r="K4" s="133"/>
      <c r="L4" s="245"/>
    </row>
    <row r="5" spans="1:12" ht="83" customHeight="1" x14ac:dyDescent="0.35">
      <c r="A5">
        <v>3</v>
      </c>
      <c r="B5" s="130">
        <v>10.3</v>
      </c>
      <c r="C5" s="131" t="s">
        <v>511</v>
      </c>
      <c r="D5" s="132" t="s">
        <v>129</v>
      </c>
      <c r="E5" s="133"/>
      <c r="F5" s="133"/>
      <c r="G5" s="134" t="str">
        <f t="shared" si="0"/>
        <v/>
      </c>
      <c r="H5" s="135" t="str">
        <f t="shared" si="1"/>
        <v xml:space="preserve"> </v>
      </c>
      <c r="I5" s="136" t="s">
        <v>12</v>
      </c>
      <c r="J5" s="137" t="str">
        <f t="shared" si="2"/>
        <v/>
      </c>
      <c r="K5" s="133"/>
      <c r="L5" s="245"/>
    </row>
    <row r="6" spans="1:12" ht="108" customHeight="1" x14ac:dyDescent="0.35">
      <c r="A6">
        <v>3</v>
      </c>
      <c r="B6" s="130">
        <v>10.4</v>
      </c>
      <c r="C6" s="131" t="s">
        <v>513</v>
      </c>
      <c r="D6" s="132" t="s">
        <v>129</v>
      </c>
      <c r="E6" s="133"/>
      <c r="F6" s="133"/>
      <c r="G6" s="134" t="str">
        <f t="shared" si="0"/>
        <v/>
      </c>
      <c r="H6" s="135" t="str">
        <f t="shared" si="1"/>
        <v xml:space="preserve"> </v>
      </c>
      <c r="I6" s="136" t="s">
        <v>15</v>
      </c>
      <c r="J6" s="137" t="str">
        <f t="shared" si="2"/>
        <v/>
      </c>
      <c r="K6" s="133"/>
      <c r="L6" s="131"/>
    </row>
    <row r="7" spans="1:12" ht="35" customHeight="1" x14ac:dyDescent="0.35">
      <c r="A7">
        <v>2</v>
      </c>
      <c r="B7" s="52">
        <v>10.5</v>
      </c>
      <c r="C7" s="53" t="s">
        <v>512</v>
      </c>
      <c r="D7" s="57" t="s">
        <v>10</v>
      </c>
      <c r="E7" s="58"/>
      <c r="F7" s="58"/>
      <c r="G7" s="79" t="str">
        <f t="shared" si="0"/>
        <v/>
      </c>
      <c r="H7" s="59" t="str">
        <f t="shared" si="1"/>
        <v xml:space="preserve"> </v>
      </c>
      <c r="I7" s="60" t="s">
        <v>12</v>
      </c>
      <c r="J7" s="61" t="str">
        <f t="shared" si="2"/>
        <v/>
      </c>
      <c r="K7" s="58"/>
      <c r="L7" s="246"/>
    </row>
    <row r="8" spans="1:12" ht="81" customHeight="1" x14ac:dyDescent="0.35">
      <c r="A8">
        <v>2</v>
      </c>
      <c r="B8" s="52">
        <v>10.6</v>
      </c>
      <c r="C8" s="53" t="s">
        <v>514</v>
      </c>
      <c r="D8" s="57" t="s">
        <v>10</v>
      </c>
      <c r="E8" s="58"/>
      <c r="F8" s="58"/>
      <c r="G8" s="79" t="str">
        <f t="shared" si="0"/>
        <v/>
      </c>
      <c r="H8" s="59" t="str">
        <f t="shared" si="1"/>
        <v xml:space="preserve"> </v>
      </c>
      <c r="I8" s="60" t="s">
        <v>12</v>
      </c>
      <c r="J8" s="61" t="str">
        <f t="shared" si="2"/>
        <v/>
      </c>
      <c r="K8" s="58"/>
      <c r="L8" s="246"/>
    </row>
    <row r="9" spans="1:12" ht="67" customHeight="1" x14ac:dyDescent="0.35">
      <c r="A9">
        <v>2</v>
      </c>
      <c r="B9" s="52">
        <v>10.7</v>
      </c>
      <c r="C9" s="53" t="s">
        <v>515</v>
      </c>
      <c r="D9" s="57" t="s">
        <v>10</v>
      </c>
      <c r="E9" s="58"/>
      <c r="F9" s="58"/>
      <c r="G9" s="79" t="str">
        <f t="shared" si="0"/>
        <v/>
      </c>
      <c r="H9" s="59" t="str">
        <f t="shared" si="1"/>
        <v xml:space="preserve"> </v>
      </c>
      <c r="I9" s="60" t="s">
        <v>12</v>
      </c>
      <c r="J9" s="61" t="str">
        <f t="shared" si="2"/>
        <v/>
      </c>
      <c r="K9" s="58"/>
      <c r="L9" s="246"/>
    </row>
    <row r="10" spans="1:12" ht="73" customHeight="1" x14ac:dyDescent="0.35">
      <c r="A10">
        <v>2</v>
      </c>
      <c r="B10" s="52">
        <v>10.8</v>
      </c>
      <c r="C10" s="53" t="s">
        <v>516</v>
      </c>
      <c r="D10" s="57" t="s">
        <v>10</v>
      </c>
      <c r="E10" s="58"/>
      <c r="F10" s="58"/>
      <c r="G10" s="79" t="str">
        <f t="shared" si="0"/>
        <v/>
      </c>
      <c r="H10" s="59" t="str">
        <f t="shared" si="1"/>
        <v xml:space="preserve"> </v>
      </c>
      <c r="I10" s="60" t="s">
        <v>17</v>
      </c>
      <c r="J10" s="61" t="str">
        <f t="shared" si="2"/>
        <v/>
      </c>
      <c r="K10" s="58"/>
      <c r="L10" s="53" t="s">
        <v>551</v>
      </c>
    </row>
    <row r="11" spans="1:12" ht="56" customHeight="1" x14ac:dyDescent="0.35">
      <c r="A11">
        <v>2</v>
      </c>
      <c r="B11" s="52">
        <v>10.9</v>
      </c>
      <c r="C11" s="53" t="s">
        <v>517</v>
      </c>
      <c r="D11" s="57" t="s">
        <v>10</v>
      </c>
      <c r="E11" s="58"/>
      <c r="F11" s="58"/>
      <c r="G11" s="79" t="str">
        <f t="shared" si="0"/>
        <v/>
      </c>
      <c r="H11" s="59" t="str">
        <f t="shared" si="1"/>
        <v xml:space="preserve"> </v>
      </c>
      <c r="I11" s="60" t="s">
        <v>17</v>
      </c>
      <c r="J11" s="61" t="str">
        <f t="shared" si="2"/>
        <v/>
      </c>
      <c r="K11" s="58"/>
      <c r="L11" s="246"/>
    </row>
    <row r="12" spans="1:12" ht="51" customHeight="1" x14ac:dyDescent="0.35">
      <c r="A12">
        <v>3</v>
      </c>
      <c r="B12" s="190">
        <v>10.1</v>
      </c>
      <c r="C12" s="131" t="s">
        <v>518</v>
      </c>
      <c r="D12" s="132" t="s">
        <v>10</v>
      </c>
      <c r="E12" s="133"/>
      <c r="F12" s="133"/>
      <c r="G12" s="134" t="str">
        <f t="shared" si="0"/>
        <v/>
      </c>
      <c r="H12" s="135" t="str">
        <f t="shared" si="1"/>
        <v xml:space="preserve"> </v>
      </c>
      <c r="I12" s="136" t="s">
        <v>13</v>
      </c>
      <c r="J12" s="137" t="str">
        <f t="shared" si="2"/>
        <v/>
      </c>
      <c r="K12" s="133"/>
      <c r="L12" s="245"/>
    </row>
    <row r="13" spans="1:12" ht="100" customHeight="1" x14ac:dyDescent="0.35">
      <c r="A13">
        <v>3</v>
      </c>
      <c r="B13" s="52">
        <v>10.11</v>
      </c>
      <c r="C13" s="53" t="s">
        <v>519</v>
      </c>
      <c r="D13" s="57" t="s">
        <v>128</v>
      </c>
      <c r="E13" s="58"/>
      <c r="F13" s="58"/>
      <c r="G13" s="79" t="str">
        <f t="shared" si="0"/>
        <v/>
      </c>
      <c r="H13" s="59" t="str">
        <f t="shared" si="1"/>
        <v xml:space="preserve"> </v>
      </c>
      <c r="I13" s="60" t="s">
        <v>12</v>
      </c>
      <c r="J13" s="61" t="str">
        <f t="shared" si="2"/>
        <v/>
      </c>
      <c r="K13" s="58"/>
      <c r="L13" s="246"/>
    </row>
    <row r="14" spans="1:12" ht="85" customHeight="1" x14ac:dyDescent="0.35">
      <c r="A14">
        <v>2</v>
      </c>
      <c r="B14" s="140">
        <v>10.119999999999999</v>
      </c>
      <c r="C14" s="141" t="s">
        <v>520</v>
      </c>
      <c r="D14" s="142" t="s">
        <v>129</v>
      </c>
      <c r="E14" s="143"/>
      <c r="F14" s="143"/>
      <c r="G14" s="144" t="str">
        <f t="shared" si="0"/>
        <v/>
      </c>
      <c r="H14" s="145" t="str">
        <f t="shared" si="1"/>
        <v xml:space="preserve"> </v>
      </c>
      <c r="I14" s="146" t="s">
        <v>12</v>
      </c>
      <c r="J14" s="147" t="str">
        <f t="shared" si="2"/>
        <v/>
      </c>
      <c r="K14" s="143"/>
      <c r="L14" s="247"/>
    </row>
    <row r="15" spans="1:12" ht="99" customHeight="1" x14ac:dyDescent="0.35">
      <c r="A15">
        <v>2</v>
      </c>
      <c r="B15" s="140">
        <v>10.130000000000001</v>
      </c>
      <c r="C15" s="141" t="s">
        <v>521</v>
      </c>
      <c r="D15" s="142" t="s">
        <v>14</v>
      </c>
      <c r="E15" s="143"/>
      <c r="F15" s="143"/>
      <c r="G15" s="144" t="str">
        <f t="shared" si="0"/>
        <v/>
      </c>
      <c r="H15" s="145" t="str">
        <f t="shared" si="1"/>
        <v xml:space="preserve"> </v>
      </c>
      <c r="I15" s="146" t="s">
        <v>17</v>
      </c>
      <c r="J15" s="147" t="str">
        <f t="shared" si="2"/>
        <v/>
      </c>
      <c r="K15" s="143"/>
      <c r="L15" s="247"/>
    </row>
    <row r="16" spans="1:12" ht="213" customHeight="1" x14ac:dyDescent="0.35">
      <c r="A16">
        <v>3</v>
      </c>
      <c r="B16" s="130">
        <v>10.14</v>
      </c>
      <c r="C16" s="131" t="s">
        <v>522</v>
      </c>
      <c r="D16" s="132" t="s">
        <v>129</v>
      </c>
      <c r="E16" s="133"/>
      <c r="F16" s="133"/>
      <c r="G16" s="134" t="str">
        <f t="shared" si="0"/>
        <v/>
      </c>
      <c r="H16" s="135" t="str">
        <f t="shared" si="1"/>
        <v xml:space="preserve"> </v>
      </c>
      <c r="I16" s="136" t="s">
        <v>12</v>
      </c>
      <c r="J16" s="137" t="str">
        <f t="shared" si="2"/>
        <v/>
      </c>
      <c r="K16" s="133"/>
      <c r="L16" s="245"/>
    </row>
    <row r="17" spans="1:12" ht="274" customHeight="1" x14ac:dyDescent="0.35">
      <c r="A17">
        <v>3</v>
      </c>
      <c r="B17" s="130">
        <v>10.15</v>
      </c>
      <c r="C17" s="131" t="s">
        <v>523</v>
      </c>
      <c r="D17" s="132" t="s">
        <v>129</v>
      </c>
      <c r="E17" s="133"/>
      <c r="F17" s="133"/>
      <c r="G17" s="134" t="str">
        <f t="shared" si="0"/>
        <v/>
      </c>
      <c r="H17" s="135" t="str">
        <f t="shared" si="1"/>
        <v xml:space="preserve"> </v>
      </c>
      <c r="I17" s="136" t="s">
        <v>12</v>
      </c>
      <c r="J17" s="137" t="str">
        <f t="shared" si="2"/>
        <v/>
      </c>
      <c r="K17" s="133"/>
      <c r="L17" s="245"/>
    </row>
    <row r="18" spans="1:12" ht="67" customHeight="1" x14ac:dyDescent="0.35">
      <c r="A18">
        <v>3</v>
      </c>
      <c r="B18" s="130">
        <v>10.16</v>
      </c>
      <c r="C18" s="131" t="s">
        <v>524</v>
      </c>
      <c r="D18" s="132" t="s">
        <v>128</v>
      </c>
      <c r="E18" s="133"/>
      <c r="F18" s="133"/>
      <c r="G18" s="134" t="str">
        <f t="shared" si="0"/>
        <v/>
      </c>
      <c r="H18" s="135" t="str">
        <f t="shared" si="1"/>
        <v xml:space="preserve"> </v>
      </c>
      <c r="I18" s="136" t="s">
        <v>15</v>
      </c>
      <c r="J18" s="137" t="str">
        <f t="shared" si="2"/>
        <v/>
      </c>
      <c r="K18" s="133"/>
      <c r="L18" s="245"/>
    </row>
    <row r="19" spans="1:12" ht="101" customHeight="1" x14ac:dyDescent="0.35">
      <c r="A19">
        <v>2</v>
      </c>
      <c r="B19" s="140">
        <v>10.17</v>
      </c>
      <c r="C19" s="141" t="s">
        <v>525</v>
      </c>
      <c r="D19" s="142" t="s">
        <v>129</v>
      </c>
      <c r="E19" s="143"/>
      <c r="F19" s="143"/>
      <c r="G19" s="144" t="str">
        <f t="shared" si="0"/>
        <v/>
      </c>
      <c r="H19" s="145" t="str">
        <f t="shared" si="1"/>
        <v xml:space="preserve"> </v>
      </c>
      <c r="I19" s="146" t="s">
        <v>13</v>
      </c>
      <c r="J19" s="147" t="str">
        <f t="shared" si="2"/>
        <v/>
      </c>
      <c r="K19" s="143"/>
      <c r="L19" s="247"/>
    </row>
    <row r="20" spans="1:12" ht="53" customHeight="1" x14ac:dyDescent="0.35">
      <c r="A20">
        <v>2</v>
      </c>
      <c r="B20" s="52">
        <v>10.18</v>
      </c>
      <c r="C20" s="53" t="s">
        <v>526</v>
      </c>
      <c r="D20" s="57" t="s">
        <v>10</v>
      </c>
      <c r="E20" s="58"/>
      <c r="F20" s="58"/>
      <c r="G20" s="79" t="str">
        <f t="shared" si="0"/>
        <v/>
      </c>
      <c r="H20" s="59" t="str">
        <f t="shared" si="1"/>
        <v xml:space="preserve"> </v>
      </c>
      <c r="I20" s="60" t="s">
        <v>12</v>
      </c>
      <c r="J20" s="61" t="str">
        <f t="shared" si="2"/>
        <v/>
      </c>
      <c r="K20" s="58"/>
      <c r="L20" s="246"/>
    </row>
    <row r="21" spans="1:12" ht="36" customHeight="1" x14ac:dyDescent="0.35">
      <c r="A21">
        <v>2</v>
      </c>
      <c r="B21" s="52">
        <v>10.19</v>
      </c>
      <c r="C21" s="53" t="s">
        <v>527</v>
      </c>
      <c r="D21" s="57" t="s">
        <v>10</v>
      </c>
      <c r="E21" s="58"/>
      <c r="F21" s="58"/>
      <c r="G21" s="79" t="str">
        <f t="shared" si="0"/>
        <v/>
      </c>
      <c r="H21" s="59" t="str">
        <f t="shared" si="1"/>
        <v xml:space="preserve"> </v>
      </c>
      <c r="I21" s="60" t="s">
        <v>12</v>
      </c>
      <c r="J21" s="61" t="str">
        <f t="shared" si="2"/>
        <v/>
      </c>
      <c r="K21" s="58"/>
      <c r="L21" s="246"/>
    </row>
    <row r="22" spans="1:12" ht="89" customHeight="1" x14ac:dyDescent="0.35">
      <c r="A22">
        <v>2</v>
      </c>
      <c r="B22" s="169" t="s">
        <v>70</v>
      </c>
      <c r="C22" s="170" t="s">
        <v>528</v>
      </c>
      <c r="D22" s="171" t="s">
        <v>128</v>
      </c>
      <c r="E22" s="172"/>
      <c r="F22" s="172"/>
      <c r="G22" s="79" t="str">
        <f t="shared" si="0"/>
        <v/>
      </c>
      <c r="H22" s="145" t="str">
        <f t="shared" si="1"/>
        <v xml:space="preserve"> </v>
      </c>
      <c r="I22" s="175" t="s">
        <v>13</v>
      </c>
      <c r="J22" s="147" t="str">
        <f t="shared" si="2"/>
        <v/>
      </c>
      <c r="K22" s="172"/>
      <c r="L22" s="244"/>
    </row>
    <row r="23" spans="1:12" ht="83" customHeight="1" x14ac:dyDescent="0.35">
      <c r="A23">
        <v>3</v>
      </c>
      <c r="B23" s="190">
        <v>10.210000000000001</v>
      </c>
      <c r="C23" s="131" t="s">
        <v>529</v>
      </c>
      <c r="D23" s="132" t="s">
        <v>128</v>
      </c>
      <c r="E23" s="133"/>
      <c r="F23" s="133"/>
      <c r="G23" s="134" t="str">
        <f t="shared" si="0"/>
        <v/>
      </c>
      <c r="H23" s="135" t="str">
        <f t="shared" si="1"/>
        <v xml:space="preserve"> </v>
      </c>
      <c r="I23" s="136" t="s">
        <v>17</v>
      </c>
      <c r="J23" s="137" t="str">
        <f t="shared" si="2"/>
        <v/>
      </c>
      <c r="K23" s="133"/>
      <c r="L23" s="245"/>
    </row>
    <row r="24" spans="1:12" ht="102" customHeight="1" x14ac:dyDescent="0.35">
      <c r="A24">
        <v>3</v>
      </c>
      <c r="B24" s="130">
        <v>10.220000000000001</v>
      </c>
      <c r="C24" s="131" t="s">
        <v>530</v>
      </c>
      <c r="D24" s="132" t="s">
        <v>128</v>
      </c>
      <c r="E24" s="133"/>
      <c r="F24" s="133"/>
      <c r="G24" s="134" t="str">
        <f t="shared" si="0"/>
        <v/>
      </c>
      <c r="H24" s="135" t="str">
        <f t="shared" si="1"/>
        <v xml:space="preserve"> </v>
      </c>
      <c r="I24" s="136" t="s">
        <v>17</v>
      </c>
      <c r="J24" s="137" t="str">
        <f t="shared" si="2"/>
        <v/>
      </c>
      <c r="K24" s="133"/>
      <c r="L24" s="245"/>
    </row>
    <row r="25" spans="1:12" ht="64" customHeight="1" x14ac:dyDescent="0.35">
      <c r="A25">
        <v>3</v>
      </c>
      <c r="B25" s="130">
        <v>10.23</v>
      </c>
      <c r="C25" s="131" t="s">
        <v>531</v>
      </c>
      <c r="D25" s="132" t="s">
        <v>128</v>
      </c>
      <c r="E25" s="133"/>
      <c r="F25" s="133"/>
      <c r="G25" s="134" t="str">
        <f t="shared" si="0"/>
        <v/>
      </c>
      <c r="H25" s="135" t="str">
        <f t="shared" si="1"/>
        <v xml:space="preserve"> </v>
      </c>
      <c r="I25" s="136" t="s">
        <v>17</v>
      </c>
      <c r="J25" s="137" t="str">
        <f t="shared" si="2"/>
        <v/>
      </c>
      <c r="K25" s="133"/>
      <c r="L25" s="245"/>
    </row>
    <row r="26" spans="1:12" ht="113" customHeight="1" x14ac:dyDescent="0.35">
      <c r="A26">
        <v>3</v>
      </c>
      <c r="B26" s="130">
        <v>10.24</v>
      </c>
      <c r="C26" s="131" t="s">
        <v>532</v>
      </c>
      <c r="D26" s="132" t="s">
        <v>128</v>
      </c>
      <c r="E26" s="133"/>
      <c r="F26" s="133"/>
      <c r="G26" s="134" t="str">
        <f t="shared" si="0"/>
        <v/>
      </c>
      <c r="H26" s="135" t="str">
        <f t="shared" si="1"/>
        <v xml:space="preserve"> </v>
      </c>
      <c r="I26" s="136" t="s">
        <v>17</v>
      </c>
      <c r="J26" s="137" t="str">
        <f t="shared" si="2"/>
        <v/>
      </c>
      <c r="K26" s="133"/>
      <c r="L26" s="245"/>
    </row>
    <row r="27" spans="1:12" ht="81" customHeight="1" x14ac:dyDescent="0.35">
      <c r="A27">
        <v>3</v>
      </c>
      <c r="B27" s="130">
        <v>10.25</v>
      </c>
      <c r="C27" s="131" t="s">
        <v>533</v>
      </c>
      <c r="D27" s="132" t="s">
        <v>128</v>
      </c>
      <c r="E27" s="133"/>
      <c r="F27" s="133"/>
      <c r="G27" s="134" t="str">
        <f t="shared" si="0"/>
        <v/>
      </c>
      <c r="H27" s="135" t="str">
        <f t="shared" si="1"/>
        <v xml:space="preserve"> </v>
      </c>
      <c r="I27" s="136" t="s">
        <v>17</v>
      </c>
      <c r="J27" s="137" t="str">
        <f t="shared" si="2"/>
        <v/>
      </c>
      <c r="K27" s="133"/>
      <c r="L27" s="245" t="s">
        <v>554</v>
      </c>
    </row>
    <row r="28" spans="1:12" ht="100" customHeight="1" x14ac:dyDescent="0.35">
      <c r="A28">
        <v>3</v>
      </c>
      <c r="B28" s="130">
        <v>10.26</v>
      </c>
      <c r="C28" s="131" t="s">
        <v>534</v>
      </c>
      <c r="D28" s="132" t="s">
        <v>128</v>
      </c>
      <c r="E28" s="133"/>
      <c r="F28" s="133"/>
      <c r="G28" s="134" t="str">
        <f t="shared" si="0"/>
        <v/>
      </c>
      <c r="H28" s="135" t="str">
        <f t="shared" si="1"/>
        <v xml:space="preserve"> </v>
      </c>
      <c r="I28" s="136" t="s">
        <v>17</v>
      </c>
      <c r="J28" s="137" t="str">
        <f t="shared" si="2"/>
        <v/>
      </c>
      <c r="K28" s="133"/>
      <c r="L28" s="245"/>
    </row>
    <row r="29" spans="1:12" ht="84" customHeight="1" x14ac:dyDescent="0.35">
      <c r="A29">
        <v>3</v>
      </c>
      <c r="B29" s="130">
        <v>10.27</v>
      </c>
      <c r="C29" s="131" t="s">
        <v>535</v>
      </c>
      <c r="D29" s="132" t="s">
        <v>128</v>
      </c>
      <c r="E29" s="133"/>
      <c r="F29" s="133"/>
      <c r="G29" s="134" t="str">
        <f t="shared" si="0"/>
        <v/>
      </c>
      <c r="H29" s="135" t="str">
        <f t="shared" si="1"/>
        <v xml:space="preserve"> </v>
      </c>
      <c r="I29" s="136" t="s">
        <v>15</v>
      </c>
      <c r="J29" s="137" t="str">
        <f t="shared" si="2"/>
        <v/>
      </c>
      <c r="K29" s="133"/>
      <c r="L29" s="245"/>
    </row>
    <row r="30" spans="1:12" ht="117" customHeight="1" x14ac:dyDescent="0.35">
      <c r="A30">
        <v>2</v>
      </c>
      <c r="B30" s="140">
        <v>10.28</v>
      </c>
      <c r="C30" s="141" t="s">
        <v>536</v>
      </c>
      <c r="D30" s="142" t="s">
        <v>128</v>
      </c>
      <c r="E30" s="143"/>
      <c r="F30" s="143"/>
      <c r="G30" s="144" t="str">
        <f t="shared" si="0"/>
        <v/>
      </c>
      <c r="H30" s="145" t="str">
        <f t="shared" si="1"/>
        <v xml:space="preserve"> </v>
      </c>
      <c r="I30" s="146" t="s">
        <v>13</v>
      </c>
      <c r="J30" s="147" t="str">
        <f t="shared" si="2"/>
        <v/>
      </c>
      <c r="K30" s="143"/>
      <c r="L30" s="247"/>
    </row>
    <row r="31" spans="1:12" ht="111" customHeight="1" x14ac:dyDescent="0.35">
      <c r="A31">
        <v>2</v>
      </c>
      <c r="B31" s="169">
        <v>10.29</v>
      </c>
      <c r="C31" s="170" t="s">
        <v>537</v>
      </c>
      <c r="D31" s="171" t="s">
        <v>128</v>
      </c>
      <c r="E31" s="172"/>
      <c r="F31" s="172"/>
      <c r="G31" s="173" t="str">
        <f t="shared" si="0"/>
        <v/>
      </c>
      <c r="H31" s="174" t="str">
        <f t="shared" si="1"/>
        <v xml:space="preserve"> </v>
      </c>
      <c r="I31" s="175" t="s">
        <v>12</v>
      </c>
      <c r="J31" s="176" t="str">
        <f t="shared" si="2"/>
        <v/>
      </c>
      <c r="K31" s="172"/>
      <c r="L31" s="244"/>
    </row>
    <row r="32" spans="1:12" ht="79" customHeight="1" x14ac:dyDescent="0.35">
      <c r="A32">
        <v>2</v>
      </c>
      <c r="B32" s="160" t="s">
        <v>71</v>
      </c>
      <c r="C32" s="161" t="s">
        <v>538</v>
      </c>
      <c r="D32" s="213" t="s">
        <v>128</v>
      </c>
      <c r="E32" s="214"/>
      <c r="F32" s="214"/>
      <c r="G32" s="215" t="str">
        <f t="shared" si="0"/>
        <v/>
      </c>
      <c r="H32" s="216" t="str">
        <f t="shared" si="1"/>
        <v xml:space="preserve"> </v>
      </c>
      <c r="I32" s="217" t="s">
        <v>12</v>
      </c>
      <c r="J32" s="218" t="str">
        <f t="shared" si="2"/>
        <v/>
      </c>
      <c r="K32" s="214"/>
      <c r="L32" s="208"/>
    </row>
    <row r="33" spans="1:12" ht="117" customHeight="1" x14ac:dyDescent="0.35">
      <c r="A33">
        <v>3</v>
      </c>
      <c r="B33" s="130">
        <v>10.31</v>
      </c>
      <c r="C33" s="131" t="s">
        <v>539</v>
      </c>
      <c r="D33" s="132" t="s">
        <v>128</v>
      </c>
      <c r="E33" s="133"/>
      <c r="F33" s="133"/>
      <c r="G33" s="134" t="str">
        <f t="shared" si="0"/>
        <v/>
      </c>
      <c r="H33" s="135" t="str">
        <f t="shared" si="1"/>
        <v xml:space="preserve"> </v>
      </c>
      <c r="I33" s="136" t="s">
        <v>15</v>
      </c>
      <c r="J33" s="137" t="str">
        <f t="shared" si="2"/>
        <v/>
      </c>
      <c r="K33" s="133"/>
      <c r="L33" s="245"/>
    </row>
    <row r="34" spans="1:12" ht="132" customHeight="1" x14ac:dyDescent="0.35">
      <c r="A34">
        <v>3</v>
      </c>
      <c r="B34" s="150">
        <v>10.32</v>
      </c>
      <c r="C34" s="151" t="s">
        <v>540</v>
      </c>
      <c r="D34" s="152" t="s">
        <v>128</v>
      </c>
      <c r="E34" s="153"/>
      <c r="F34" s="153"/>
      <c r="G34" s="154" t="str">
        <f t="shared" si="0"/>
        <v/>
      </c>
      <c r="H34" s="155" t="str">
        <f t="shared" si="1"/>
        <v xml:space="preserve"> </v>
      </c>
      <c r="I34" s="156" t="s">
        <v>17</v>
      </c>
      <c r="J34" s="157" t="str">
        <f t="shared" si="2"/>
        <v/>
      </c>
      <c r="K34" s="153"/>
      <c r="L34" s="243"/>
    </row>
    <row r="35" spans="1:12" ht="96" customHeight="1" x14ac:dyDescent="0.35">
      <c r="A35">
        <v>3</v>
      </c>
      <c r="B35" s="150">
        <v>10.33</v>
      </c>
      <c r="C35" s="151" t="s">
        <v>541</v>
      </c>
      <c r="D35" s="152" t="s">
        <v>128</v>
      </c>
      <c r="E35" s="153"/>
      <c r="F35" s="153"/>
      <c r="G35" s="154" t="str">
        <f t="shared" si="0"/>
        <v/>
      </c>
      <c r="H35" s="155" t="str">
        <f t="shared" si="1"/>
        <v xml:space="preserve"> </v>
      </c>
      <c r="I35" s="156" t="s">
        <v>17</v>
      </c>
      <c r="J35" s="157" t="str">
        <f t="shared" si="2"/>
        <v/>
      </c>
      <c r="K35" s="153"/>
      <c r="L35" s="243"/>
    </row>
    <row r="36" spans="1:12" ht="96" customHeight="1" x14ac:dyDescent="0.35">
      <c r="A36">
        <v>3</v>
      </c>
      <c r="B36" s="190">
        <v>10.34</v>
      </c>
      <c r="C36" s="131" t="s">
        <v>542</v>
      </c>
      <c r="D36" s="132" t="s">
        <v>14</v>
      </c>
      <c r="E36" s="133"/>
      <c r="F36" s="133"/>
      <c r="G36" s="134" t="str">
        <f t="shared" si="0"/>
        <v/>
      </c>
      <c r="H36" s="135" t="str">
        <f t="shared" si="1"/>
        <v xml:space="preserve"> </v>
      </c>
      <c r="I36" s="136" t="s">
        <v>17</v>
      </c>
      <c r="J36" s="137" t="str">
        <f t="shared" si="2"/>
        <v/>
      </c>
      <c r="K36" s="133"/>
      <c r="L36" s="245"/>
    </row>
    <row r="37" spans="1:12" ht="123" customHeight="1" x14ac:dyDescent="0.35">
      <c r="A37">
        <v>3</v>
      </c>
      <c r="B37" s="130">
        <v>10.35</v>
      </c>
      <c r="C37" s="131" t="s">
        <v>543</v>
      </c>
      <c r="D37" s="132" t="s">
        <v>128</v>
      </c>
      <c r="E37" s="133"/>
      <c r="F37" s="133"/>
      <c r="G37" s="134" t="str">
        <f t="shared" si="0"/>
        <v/>
      </c>
      <c r="H37" s="135" t="str">
        <f t="shared" si="1"/>
        <v xml:space="preserve"> </v>
      </c>
      <c r="I37" s="136" t="s">
        <v>17</v>
      </c>
      <c r="J37" s="137" t="str">
        <f t="shared" si="2"/>
        <v/>
      </c>
      <c r="K37" s="133"/>
      <c r="L37" s="245"/>
    </row>
    <row r="38" spans="1:12" ht="82" customHeight="1" x14ac:dyDescent="0.35">
      <c r="A38">
        <v>3</v>
      </c>
      <c r="B38" s="150">
        <v>10.36</v>
      </c>
      <c r="C38" s="151" t="s">
        <v>544</v>
      </c>
      <c r="D38" s="152" t="s">
        <v>128</v>
      </c>
      <c r="E38" s="153"/>
      <c r="F38" s="153"/>
      <c r="G38" s="154" t="str">
        <f t="shared" si="0"/>
        <v/>
      </c>
      <c r="H38" s="155" t="str">
        <f t="shared" si="1"/>
        <v xml:space="preserve"> </v>
      </c>
      <c r="I38" s="156" t="s">
        <v>17</v>
      </c>
      <c r="J38" s="157" t="str">
        <f t="shared" si="2"/>
        <v/>
      </c>
      <c r="K38" s="153"/>
      <c r="L38" s="243"/>
    </row>
    <row r="39" spans="1:12" ht="85" customHeight="1" x14ac:dyDescent="0.35">
      <c r="A39">
        <v>3</v>
      </c>
      <c r="B39" s="150">
        <v>10.37</v>
      </c>
      <c r="C39" s="151" t="s">
        <v>545</v>
      </c>
      <c r="D39" s="152" t="s">
        <v>128</v>
      </c>
      <c r="E39" s="153"/>
      <c r="F39" s="153"/>
      <c r="G39" s="154" t="str">
        <f t="shared" si="0"/>
        <v/>
      </c>
      <c r="H39" s="155" t="str">
        <f t="shared" si="1"/>
        <v xml:space="preserve"> </v>
      </c>
      <c r="I39" s="156" t="s">
        <v>17</v>
      </c>
      <c r="J39" s="157" t="str">
        <f t="shared" si="2"/>
        <v/>
      </c>
      <c r="K39" s="153"/>
      <c r="L39" s="243"/>
    </row>
    <row r="40" spans="1:12" ht="113" customHeight="1" x14ac:dyDescent="0.35">
      <c r="A40">
        <v>2</v>
      </c>
      <c r="B40" s="52">
        <v>10.38</v>
      </c>
      <c r="C40" s="53" t="s">
        <v>546</v>
      </c>
      <c r="D40" s="57" t="s">
        <v>128</v>
      </c>
      <c r="E40" s="58"/>
      <c r="F40" s="58"/>
      <c r="G40" s="79" t="str">
        <f t="shared" si="0"/>
        <v/>
      </c>
      <c r="H40" s="59" t="str">
        <f t="shared" si="1"/>
        <v xml:space="preserve"> </v>
      </c>
      <c r="I40" s="60" t="s">
        <v>17</v>
      </c>
      <c r="J40" s="61" t="str">
        <f t="shared" si="2"/>
        <v/>
      </c>
      <c r="K40" s="58"/>
      <c r="L40" s="246" t="s">
        <v>555</v>
      </c>
    </row>
    <row r="41" spans="1:12" ht="52" customHeight="1" x14ac:dyDescent="0.35">
      <c r="A41">
        <v>3</v>
      </c>
      <c r="B41" s="150"/>
      <c r="C41" s="151" t="s">
        <v>547</v>
      </c>
      <c r="D41" s="152" t="s">
        <v>128</v>
      </c>
      <c r="E41" s="153"/>
      <c r="F41" s="153"/>
      <c r="G41" s="154" t="str">
        <f t="shared" si="0"/>
        <v/>
      </c>
      <c r="H41" s="155" t="str">
        <f t="shared" si="1"/>
        <v xml:space="preserve"> </v>
      </c>
      <c r="I41" s="156" t="s">
        <v>12</v>
      </c>
      <c r="J41" s="157" t="str">
        <f t="shared" si="2"/>
        <v/>
      </c>
      <c r="K41" s="153"/>
      <c r="L41" s="243"/>
    </row>
    <row r="42" spans="1:12" ht="62" customHeight="1" x14ac:dyDescent="0.35">
      <c r="A42">
        <v>3</v>
      </c>
      <c r="B42" s="150">
        <v>10.39</v>
      </c>
      <c r="C42" s="151" t="s">
        <v>548</v>
      </c>
      <c r="D42" s="152" t="s">
        <v>128</v>
      </c>
      <c r="E42" s="153"/>
      <c r="F42" s="153"/>
      <c r="G42" s="154" t="str">
        <f t="shared" si="0"/>
        <v/>
      </c>
      <c r="H42" s="155" t="str">
        <f t="shared" si="1"/>
        <v xml:space="preserve"> </v>
      </c>
      <c r="I42" s="156" t="s">
        <v>12</v>
      </c>
      <c r="J42" s="157" t="str">
        <f t="shared" si="2"/>
        <v/>
      </c>
      <c r="K42" s="153"/>
      <c r="L42" s="243"/>
    </row>
    <row r="43" spans="1:12" ht="36" customHeight="1" x14ac:dyDescent="0.35">
      <c r="A43">
        <v>3</v>
      </c>
      <c r="B43" s="130" t="s">
        <v>72</v>
      </c>
      <c r="C43" s="131" t="s">
        <v>242</v>
      </c>
      <c r="D43" s="132" t="s">
        <v>128</v>
      </c>
      <c r="E43" s="133"/>
      <c r="F43" s="133"/>
      <c r="G43" s="134" t="str">
        <f t="shared" si="0"/>
        <v/>
      </c>
      <c r="H43" s="135" t="str">
        <f t="shared" si="1"/>
        <v xml:space="preserve"> </v>
      </c>
      <c r="I43" s="136" t="s">
        <v>13</v>
      </c>
      <c r="J43" s="137" t="str">
        <f t="shared" si="2"/>
        <v/>
      </c>
      <c r="K43" s="133"/>
      <c r="L43" s="245"/>
    </row>
    <row r="44" spans="1:12" x14ac:dyDescent="0.35">
      <c r="B44" s="25"/>
      <c r="C44" s="26" t="s">
        <v>134</v>
      </c>
      <c r="D44" s="26"/>
      <c r="E44" s="26"/>
      <c r="F44" s="26"/>
      <c r="G44" s="26"/>
      <c r="H44" s="26"/>
      <c r="I44" s="26"/>
      <c r="J44" s="26"/>
      <c r="K44" s="26"/>
      <c r="L44" s="26"/>
    </row>
    <row r="45" spans="1:12" ht="372" x14ac:dyDescent="0.35">
      <c r="A45">
        <v>2</v>
      </c>
      <c r="B45" s="52">
        <v>10.41</v>
      </c>
      <c r="C45" s="53" t="s">
        <v>549</v>
      </c>
      <c r="D45" s="57" t="s">
        <v>129</v>
      </c>
      <c r="E45" s="58"/>
      <c r="F45" s="58"/>
      <c r="G45" s="79" t="str">
        <f>IF(D45="Both", IF(AND(ISNUMBER(E45), ISNUMBER(F45)), IF(E45=F45, 0, 1), ""), "")</f>
        <v/>
      </c>
      <c r="H45" s="59" t="str">
        <f>IF(D45="FFF",(IF(ISNUMBER(F45),F45," ")),IF(D45="Survey",(IF(ISNUMBER(E45),E45," ")),IF(OR(ISNUMBER(E45),ISNUMBER(F45)),MIN(E45,F45)," ")))</f>
        <v xml:space="preserve"> </v>
      </c>
      <c r="I45" s="60" t="s">
        <v>17</v>
      </c>
      <c r="J45" s="61" t="str">
        <f>IF(I45&lt;&gt;"No", IF(ISNUMBER(H45), H45, ""),"")</f>
        <v/>
      </c>
      <c r="K45" s="58"/>
      <c r="L45" s="53" t="s">
        <v>550</v>
      </c>
    </row>
    <row r="46" spans="1:12" ht="31" x14ac:dyDescent="0.35">
      <c r="B46" s="52"/>
      <c r="C46" s="53" t="s">
        <v>188</v>
      </c>
      <c r="D46" s="57"/>
      <c r="E46" s="58"/>
      <c r="F46" s="58"/>
      <c r="G46" s="79"/>
      <c r="H46" s="59"/>
      <c r="I46" s="60"/>
      <c r="J46" s="61"/>
      <c r="K46" s="58"/>
      <c r="L46" s="246"/>
    </row>
    <row r="47" spans="1:12" ht="31" x14ac:dyDescent="0.35">
      <c r="B47" s="52"/>
      <c r="C47" s="53" t="s">
        <v>188</v>
      </c>
      <c r="D47" s="57"/>
      <c r="E47" s="58"/>
      <c r="F47" s="58"/>
      <c r="G47" s="79"/>
      <c r="H47" s="59"/>
      <c r="I47" s="60"/>
      <c r="J47" s="61"/>
      <c r="K47" s="58"/>
      <c r="L47" s="246"/>
    </row>
    <row r="48" spans="1:12" ht="31" x14ac:dyDescent="0.35">
      <c r="B48" s="52"/>
      <c r="C48" s="53" t="s">
        <v>188</v>
      </c>
      <c r="D48" s="57"/>
      <c r="E48" s="58"/>
      <c r="F48" s="58"/>
      <c r="G48" s="79"/>
      <c r="H48" s="59"/>
      <c r="I48" s="60"/>
      <c r="J48" s="61"/>
      <c r="K48" s="58"/>
      <c r="L48" s="246"/>
    </row>
    <row r="49" spans="2:12" x14ac:dyDescent="0.35">
      <c r="B49" s="24" t="s">
        <v>137</v>
      </c>
      <c r="C49" s="23"/>
      <c r="D49" s="62"/>
      <c r="E49" s="62">
        <f>COUNT(E3:E45)</f>
        <v>0</v>
      </c>
      <c r="F49" s="62">
        <f>COUNT(F3:F45)</f>
        <v>0</v>
      </c>
      <c r="G49" s="62">
        <f>COUNT(G3:G45)</f>
        <v>0</v>
      </c>
      <c r="H49" s="242">
        <f>COUNT(H3:H45)</f>
        <v>0</v>
      </c>
      <c r="I49" s="62"/>
      <c r="J49" s="62">
        <f>COUNT(J3:J45)</f>
        <v>0</v>
      </c>
      <c r="K49" s="62">
        <f>COUNT(K3:K45)</f>
        <v>0</v>
      </c>
      <c r="L49" s="62"/>
    </row>
    <row r="50" spans="2:12" x14ac:dyDescent="0.35">
      <c r="B50" s="24" t="s">
        <v>18</v>
      </c>
      <c r="C50" s="23"/>
      <c r="D50" s="62"/>
      <c r="E50" s="62">
        <f>COUNTIF(E3:E45, 1)</f>
        <v>0</v>
      </c>
      <c r="F50" s="62">
        <f>COUNTIF(F3:F45, 1)</f>
        <v>0</v>
      </c>
      <c r="G50" s="62">
        <f>COUNTIF(G3:G45, 1)</f>
        <v>0</v>
      </c>
      <c r="H50" s="242">
        <f>COUNTIF(H3:H45, 1)</f>
        <v>0</v>
      </c>
      <c r="I50" s="62"/>
      <c r="J50" s="62">
        <f>COUNTIF(J3:J45, 1)</f>
        <v>0</v>
      </c>
      <c r="K50" s="62">
        <f>COUNTIF(K3:K45, 1)</f>
        <v>0</v>
      </c>
      <c r="L50" s="62"/>
    </row>
    <row r="51" spans="2:12" x14ac:dyDescent="0.35">
      <c r="B51" s="24" t="s">
        <v>51</v>
      </c>
      <c r="C51" s="23"/>
      <c r="D51" s="62"/>
      <c r="E51" s="62" t="e">
        <f>E50/E49</f>
        <v>#DIV/0!</v>
      </c>
      <c r="F51" s="62" t="e">
        <f>F50/F49</f>
        <v>#DIV/0!</v>
      </c>
      <c r="G51" s="241" t="e">
        <f>1-(G50/G49)</f>
        <v>#DIV/0!</v>
      </c>
      <c r="H51" s="240" t="e">
        <f>H50/H49</f>
        <v>#DIV/0!</v>
      </c>
      <c r="I51" s="62"/>
      <c r="J51" s="239" t="e">
        <f>J50/J49</f>
        <v>#DIV/0!</v>
      </c>
      <c r="K51" s="238" t="e">
        <f>1-(K50/K49)</f>
        <v>#DIV/0!</v>
      </c>
      <c r="L51" s="62"/>
    </row>
  </sheetData>
  <mergeCells count="1">
    <mergeCell ref="B1:K1"/>
  </mergeCells>
  <conditionalFormatting sqref="I49:I51">
    <cfRule type="containsText" dxfId="13" priority="4" operator="containsText" text="No">
      <formula>NOT(ISERROR(SEARCH("No",I49)))</formula>
    </cfRule>
    <cfRule type="containsText" dxfId="12" priority="5" operator="containsText" text="Dis">
      <formula>NOT(ISERROR(SEARCH("Dis",I49)))</formula>
    </cfRule>
    <cfRule type="containsText" dxfId="11" priority="6" operator="containsText" text="Yes">
      <formula>NOT(ISERROR(SEARCH("Yes",I49)))</formula>
    </cfRule>
  </conditionalFormatting>
  <conditionalFormatting sqref="I2">
    <cfRule type="containsText" dxfId="10" priority="12" operator="containsText" text="No">
      <formula>NOT(ISERROR(SEARCH("No",I2)))</formula>
    </cfRule>
    <cfRule type="containsText" dxfId="9" priority="13" operator="containsText" text="Dis">
      <formula>NOT(ISERROR(SEARCH("Dis",I2)))</formula>
    </cfRule>
    <cfRule type="containsText" dxfId="8" priority="14" operator="containsText" text="Yes">
      <formula>NOT(ISERROR(SEARCH("Yes",I2)))</formula>
    </cfRule>
  </conditionalFormatting>
  <conditionalFormatting sqref="E45:E48 E3:E43 K3:K43">
    <cfRule type="expression" dxfId="7" priority="11">
      <formula>($D3="FFF")</formula>
    </cfRule>
  </conditionalFormatting>
  <conditionalFormatting sqref="F45:F48 F3:F43">
    <cfRule type="expression" dxfId="6" priority="10">
      <formula>($D3="Survey")</formula>
    </cfRule>
  </conditionalFormatting>
  <conditionalFormatting sqref="G45:G48 G3:G43">
    <cfRule type="expression" dxfId="5" priority="8">
      <formula>($D3="Survey")</formula>
    </cfRule>
    <cfRule type="expression" dxfId="4" priority="9">
      <formula>($D3="FFF")</formula>
    </cfRule>
  </conditionalFormatting>
  <conditionalFormatting sqref="K45:K48">
    <cfRule type="expression" dxfId="3" priority="7">
      <formula>($D45="FFF")</formula>
    </cfRule>
  </conditionalFormatting>
  <conditionalFormatting sqref="L49:L51">
    <cfRule type="containsText" dxfId="2" priority="1" operator="containsText" text="No">
      <formula>NOT(ISERROR(SEARCH("No",L49)))</formula>
    </cfRule>
    <cfRule type="containsText" dxfId="1" priority="2" operator="containsText" text="Dis">
      <formula>NOT(ISERROR(SEARCH("Dis",L49)))</formula>
    </cfRule>
    <cfRule type="containsText" dxfId="0" priority="3" operator="containsText" text="Yes">
      <formula>NOT(ISERROR(SEARCH("Yes",L49)))</formula>
    </cfRule>
  </conditionalFormatting>
  <dataValidations count="1">
    <dataValidation type="whole" allowBlank="1" showInputMessage="1" showErrorMessage="1" sqref="E45:F48 K45:K48 K3:K43 E3:F43" xr:uid="{064C3F32-C7B0-1345-8656-F8132CA4F8B5}">
      <formula1>0</formula1>
      <formula2>1</formula2>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DD345-6DA9-403F-AD27-D283189753C2}">
  <dimension ref="A1:K17"/>
  <sheetViews>
    <sheetView workbookViewId="0">
      <selection activeCell="L10" sqref="L10"/>
    </sheetView>
  </sheetViews>
  <sheetFormatPr defaultRowHeight="15.5" x14ac:dyDescent="0.35"/>
  <cols>
    <col min="1" max="1" width="49.9140625" customWidth="1"/>
  </cols>
  <sheetData>
    <row r="1" spans="1:11" x14ac:dyDescent="0.35">
      <c r="A1" s="265" t="s">
        <v>560</v>
      </c>
      <c r="B1" s="266"/>
      <c r="C1" s="266"/>
      <c r="D1" s="266"/>
      <c r="E1" s="266"/>
      <c r="F1" s="266"/>
      <c r="G1" s="266"/>
      <c r="H1" s="266"/>
      <c r="I1" s="266"/>
      <c r="J1" s="266"/>
      <c r="K1" s="267"/>
    </row>
    <row r="2" spans="1:11" x14ac:dyDescent="0.35">
      <c r="A2" s="13"/>
      <c r="B2" s="14">
        <v>1</v>
      </c>
      <c r="C2" s="14">
        <v>2</v>
      </c>
      <c r="D2" s="14">
        <v>3</v>
      </c>
      <c r="E2" s="14">
        <v>4</v>
      </c>
      <c r="F2" s="14">
        <v>5</v>
      </c>
      <c r="G2" s="14">
        <v>6</v>
      </c>
      <c r="H2" s="14">
        <v>7</v>
      </c>
      <c r="I2" s="14">
        <v>8</v>
      </c>
      <c r="J2" s="14">
        <v>9</v>
      </c>
      <c r="K2" s="15">
        <v>10</v>
      </c>
    </row>
    <row r="3" spans="1:11" x14ac:dyDescent="0.35">
      <c r="A3" s="113" t="s">
        <v>566</v>
      </c>
      <c r="B3" s="114" t="e">
        <f>'Issue 1'!G35</f>
        <v>#DIV/0!</v>
      </c>
      <c r="C3" s="114" t="e">
        <f>'Issue 2'!H58</f>
        <v>#DIV/0!</v>
      </c>
      <c r="D3" s="114" t="e">
        <f>'Issue 3'!G34</f>
        <v>#DIV/0!</v>
      </c>
      <c r="E3" s="114" t="e">
        <f>'Issue 4'!G50</f>
        <v>#DIV/0!</v>
      </c>
      <c r="F3" s="114" t="e">
        <f>'Issue 5'!G33</f>
        <v>#DIV/0!</v>
      </c>
      <c r="G3" s="114" t="e">
        <f>#REF!</f>
        <v>#REF!</v>
      </c>
      <c r="H3" s="114" t="e">
        <f>#REF!</f>
        <v>#REF!</v>
      </c>
      <c r="I3" s="114" t="e">
        <f>#REF!</f>
        <v>#REF!</v>
      </c>
      <c r="J3" s="114" t="e">
        <f>#REF!</f>
        <v>#REF!</v>
      </c>
      <c r="K3" s="115" t="e">
        <f>#REF!</f>
        <v>#REF!</v>
      </c>
    </row>
    <row r="4" spans="1:11" x14ac:dyDescent="0.35">
      <c r="A4" s="116" t="s">
        <v>565</v>
      </c>
      <c r="B4" s="114" t="e">
        <f>'Issue 1'!H35</f>
        <v>#DIV/0!</v>
      </c>
      <c r="C4" s="114" t="e">
        <f>'Issue 2'!I58</f>
        <v>#DIV/0!</v>
      </c>
      <c r="D4" s="114" t="e">
        <f>'Issue 3'!H34</f>
        <v>#DIV/0!</v>
      </c>
      <c r="E4" s="114" t="e">
        <f>'Issue 4'!H50</f>
        <v>#DIV/0!</v>
      </c>
      <c r="F4" s="114" t="e">
        <f>'Issue 5'!H33</f>
        <v>#DIV/0!</v>
      </c>
      <c r="G4" s="114" t="e">
        <f>#REF!</f>
        <v>#REF!</v>
      </c>
      <c r="H4" s="114" t="e">
        <f>#REF!</f>
        <v>#REF!</v>
      </c>
      <c r="I4" s="114" t="e">
        <f>#REF!</f>
        <v>#REF!</v>
      </c>
      <c r="J4" s="114" t="e">
        <f>#REF!</f>
        <v>#REF!</v>
      </c>
      <c r="K4" s="115" t="e">
        <f>#REF!</f>
        <v>#REF!</v>
      </c>
    </row>
    <row r="5" spans="1:11" x14ac:dyDescent="0.35">
      <c r="A5" s="117" t="s">
        <v>564</v>
      </c>
      <c r="B5" s="114" t="e">
        <f>'Issue 1'!J35</f>
        <v>#DIV/0!</v>
      </c>
      <c r="C5" s="114" t="e">
        <f>'Issue 2'!K58</f>
        <v>#DIV/0!</v>
      </c>
      <c r="D5" s="114" t="e">
        <f>'Issue 3'!J34</f>
        <v>#DIV/0!</v>
      </c>
      <c r="E5" s="114" t="e">
        <f>'Issue 4'!J50</f>
        <v>#DIV/0!</v>
      </c>
      <c r="F5" s="114" t="e">
        <f>'Issue 5'!J33</f>
        <v>#DIV/0!</v>
      </c>
      <c r="G5" s="114" t="e">
        <f>#REF!</f>
        <v>#REF!</v>
      </c>
      <c r="H5" s="114" t="e">
        <f>#REF!</f>
        <v>#REF!</v>
      </c>
      <c r="I5" s="114" t="e">
        <f>#REF!</f>
        <v>#REF!</v>
      </c>
      <c r="J5" s="114" t="e">
        <f>#REF!</f>
        <v>#REF!</v>
      </c>
      <c r="K5" s="115" t="e">
        <f>#REF!</f>
        <v>#REF!</v>
      </c>
    </row>
    <row r="6" spans="1:11" ht="16" thickBot="1" x14ac:dyDescent="0.4">
      <c r="A6" s="118" t="s">
        <v>563</v>
      </c>
      <c r="B6" s="119" t="e">
        <f>'Issue 1'!K35</f>
        <v>#DIV/0!</v>
      </c>
      <c r="C6" s="119" t="e">
        <f>'Issue 2'!L58</f>
        <v>#DIV/0!</v>
      </c>
      <c r="D6" s="119" t="e">
        <f>'Issue 3'!K34</f>
        <v>#DIV/0!</v>
      </c>
      <c r="E6" s="119" t="e">
        <f>'Issue 4'!K50</f>
        <v>#DIV/0!</v>
      </c>
      <c r="F6" s="119" t="e">
        <f>'Issue 5'!K33</f>
        <v>#DIV/0!</v>
      </c>
      <c r="G6" s="119" t="e">
        <f>#REF!</f>
        <v>#REF!</v>
      </c>
      <c r="H6" s="119" t="e">
        <f>#REF!</f>
        <v>#REF!</v>
      </c>
      <c r="I6" s="119" t="e">
        <f>#REF!</f>
        <v>#REF!</v>
      </c>
      <c r="J6" s="119" t="e">
        <f>#REF!</f>
        <v>#REF!</v>
      </c>
      <c r="K6" s="120" t="e">
        <f>#REF!</f>
        <v>#REF!</v>
      </c>
    </row>
    <row r="7" spans="1:11" x14ac:dyDescent="0.35">
      <c r="A7" s="121" t="s">
        <v>569</v>
      </c>
      <c r="B7" s="114" t="e">
        <f>((B3*$B$14)+(B4*$B$15)+(B5*$B$16)+(B6*$B$17))/10</f>
        <v>#DIV/0!</v>
      </c>
      <c r="C7" s="114" t="e">
        <f t="shared" ref="C7:K7" si="0">((C3*$B$14)+(C4*$B$15)+(C5*$B$16)+(C6*$B$17))/10</f>
        <v>#DIV/0!</v>
      </c>
      <c r="D7" s="114" t="e">
        <f t="shared" si="0"/>
        <v>#DIV/0!</v>
      </c>
      <c r="E7" s="114" t="e">
        <f t="shared" si="0"/>
        <v>#DIV/0!</v>
      </c>
      <c r="F7" s="114" t="e">
        <f t="shared" si="0"/>
        <v>#DIV/0!</v>
      </c>
      <c r="G7" s="114" t="e">
        <f t="shared" si="0"/>
        <v>#REF!</v>
      </c>
      <c r="H7" s="114" t="e">
        <f t="shared" si="0"/>
        <v>#REF!</v>
      </c>
      <c r="I7" s="114" t="e">
        <f t="shared" si="0"/>
        <v>#REF!</v>
      </c>
      <c r="J7" s="114" t="e">
        <f t="shared" si="0"/>
        <v>#REF!</v>
      </c>
      <c r="K7" s="114" t="e">
        <f t="shared" si="0"/>
        <v>#REF!</v>
      </c>
    </row>
    <row r="8" spans="1:11" x14ac:dyDescent="0.35">
      <c r="A8" s="121" t="s">
        <v>561</v>
      </c>
      <c r="B8" s="122" t="e">
        <f>RANK(B7,$B$7:$K$7,1)</f>
        <v>#DIV/0!</v>
      </c>
      <c r="C8" s="122" t="e">
        <f t="shared" ref="C8:K8" si="1">RANK(C7,$B$7:$K$7,1)</f>
        <v>#DIV/0!</v>
      </c>
      <c r="D8" s="122" t="e">
        <f t="shared" si="1"/>
        <v>#DIV/0!</v>
      </c>
      <c r="E8" s="122" t="e">
        <f t="shared" si="1"/>
        <v>#DIV/0!</v>
      </c>
      <c r="F8" s="122" t="e">
        <f t="shared" si="1"/>
        <v>#DIV/0!</v>
      </c>
      <c r="G8" s="122" t="e">
        <f t="shared" si="1"/>
        <v>#REF!</v>
      </c>
      <c r="H8" s="122" t="e">
        <f t="shared" si="1"/>
        <v>#REF!</v>
      </c>
      <c r="I8" s="122" t="e">
        <f t="shared" si="1"/>
        <v>#REF!</v>
      </c>
      <c r="J8" s="122" t="e">
        <f t="shared" si="1"/>
        <v>#REF!</v>
      </c>
      <c r="K8" s="122" t="e">
        <f t="shared" si="1"/>
        <v>#REF!</v>
      </c>
    </row>
    <row r="9" spans="1:11" x14ac:dyDescent="0.35">
      <c r="A9" s="112"/>
      <c r="B9" s="110"/>
      <c r="C9" s="110"/>
      <c r="D9" s="110"/>
      <c r="E9" s="110"/>
      <c r="F9" s="110"/>
      <c r="G9" s="110"/>
      <c r="H9" s="110"/>
      <c r="I9" s="110"/>
      <c r="J9" s="110"/>
      <c r="K9" s="110"/>
    </row>
    <row r="10" spans="1:11" ht="127" customHeight="1" x14ac:dyDescent="0.35">
      <c r="A10" s="272" t="s">
        <v>562</v>
      </c>
      <c r="B10" s="269"/>
      <c r="C10" s="269"/>
      <c r="D10" s="269"/>
      <c r="E10" s="269"/>
      <c r="F10" s="269"/>
      <c r="G10" s="269"/>
      <c r="H10" s="269"/>
      <c r="I10" s="269"/>
      <c r="J10" s="269"/>
      <c r="K10" s="270"/>
    </row>
    <row r="12" spans="1:11" x14ac:dyDescent="0.35">
      <c r="A12" s="271" t="s">
        <v>568</v>
      </c>
      <c r="B12" s="271"/>
      <c r="C12" s="110"/>
      <c r="D12" s="110"/>
    </row>
    <row r="13" spans="1:11" x14ac:dyDescent="0.35">
      <c r="A13" s="111" t="s">
        <v>567</v>
      </c>
      <c r="B13" s="111" t="s">
        <v>82</v>
      </c>
      <c r="C13" s="110"/>
      <c r="D13" s="110"/>
    </row>
    <row r="14" spans="1:11" x14ac:dyDescent="0.35">
      <c r="A14" s="106" t="s">
        <v>566</v>
      </c>
      <c r="B14" s="123">
        <v>1</v>
      </c>
      <c r="C14" s="110"/>
      <c r="D14" s="110"/>
    </row>
    <row r="15" spans="1:11" x14ac:dyDescent="0.35">
      <c r="A15" s="107" t="s">
        <v>565</v>
      </c>
      <c r="B15" s="123">
        <v>4</v>
      </c>
      <c r="C15" s="110"/>
      <c r="D15" s="110"/>
    </row>
    <row r="16" spans="1:11" x14ac:dyDescent="0.35">
      <c r="A16" s="108" t="s">
        <v>564</v>
      </c>
      <c r="B16" s="123">
        <v>2</v>
      </c>
      <c r="C16" s="110"/>
      <c r="D16" s="110"/>
    </row>
    <row r="17" spans="1:4" x14ac:dyDescent="0.35">
      <c r="A17" s="109" t="s">
        <v>563</v>
      </c>
      <c r="B17" s="123">
        <v>3</v>
      </c>
      <c r="C17" s="110"/>
      <c r="D17" s="110"/>
    </row>
  </sheetData>
  <mergeCells count="3">
    <mergeCell ref="A1:K1"/>
    <mergeCell ref="A10:K10"/>
    <mergeCell ref="A12:B12"/>
  </mergeCells>
  <conditionalFormatting sqref="B3:K3">
    <cfRule type="colorScale" priority="5">
      <colorScale>
        <cfvo type="min"/>
        <cfvo type="percentile" val="50"/>
        <cfvo type="max"/>
        <color rgb="FFF8696B"/>
        <color rgb="FFFFEB84"/>
        <color rgb="FF63BE7B"/>
      </colorScale>
    </cfRule>
  </conditionalFormatting>
  <conditionalFormatting sqref="B4:K4">
    <cfRule type="colorScale" priority="4">
      <colorScale>
        <cfvo type="min"/>
        <cfvo type="percentile" val="50"/>
        <cfvo type="max"/>
        <color rgb="FFF8696B"/>
        <color rgb="FFFFEB84"/>
        <color rgb="FF63BE7B"/>
      </colorScale>
    </cfRule>
  </conditionalFormatting>
  <conditionalFormatting sqref="B5:K5">
    <cfRule type="colorScale" priority="3">
      <colorScale>
        <cfvo type="min"/>
        <cfvo type="percentile" val="50"/>
        <cfvo type="max"/>
        <color rgb="FFF8696B"/>
        <color rgb="FFFFEB84"/>
        <color rgb="FF63BE7B"/>
      </colorScale>
    </cfRule>
  </conditionalFormatting>
  <conditionalFormatting sqref="B6:K7">
    <cfRule type="colorScale" priority="2">
      <colorScale>
        <cfvo type="min"/>
        <cfvo type="percentile" val="50"/>
        <cfvo type="max"/>
        <color rgb="FFF8696B"/>
        <color rgb="FFFFEB84"/>
        <color rgb="FF63BE7B"/>
      </colorScale>
    </cfRule>
  </conditionalFormatting>
  <conditionalFormatting sqref="B8:K9">
    <cfRule type="colorScale" priority="1">
      <colorScale>
        <cfvo type="percentile" val="0"/>
        <cfvo type="percentile" val="50"/>
        <cfvo type="percentile" val="100"/>
        <color rgb="FFF8696B"/>
        <color rgb="FFFFEB84"/>
        <color rgb="FF63BE7B"/>
      </colorScale>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3DE7E-EC60-3046-A649-8EB9B2CCD934}">
  <dimension ref="A1:L20"/>
  <sheetViews>
    <sheetView workbookViewId="0">
      <selection activeCell="L10" sqref="L10"/>
    </sheetView>
  </sheetViews>
  <sheetFormatPr defaultColWidth="11.1640625" defaultRowHeight="15.5" x14ac:dyDescent="0.35"/>
  <cols>
    <col min="1" max="1" width="32.6640625" customWidth="1"/>
  </cols>
  <sheetData>
    <row r="1" spans="1:12" x14ac:dyDescent="0.35">
      <c r="A1" s="265" t="s">
        <v>73</v>
      </c>
      <c r="B1" s="266"/>
      <c r="C1" s="266"/>
      <c r="D1" s="266"/>
      <c r="E1" s="266"/>
      <c r="F1" s="266"/>
      <c r="G1" s="266"/>
      <c r="H1" s="266"/>
      <c r="I1" s="266"/>
      <c r="J1" s="266"/>
      <c r="K1" s="267"/>
    </row>
    <row r="2" spans="1:12" s="16" customFormat="1" x14ac:dyDescent="0.35">
      <c r="A2" s="13"/>
      <c r="B2" s="14">
        <v>1</v>
      </c>
      <c r="C2" s="14">
        <v>2</v>
      </c>
      <c r="D2" s="14">
        <v>3</v>
      </c>
      <c r="E2" s="14">
        <v>4</v>
      </c>
      <c r="F2" s="14">
        <v>5</v>
      </c>
      <c r="G2" s="14">
        <v>6</v>
      </c>
      <c r="H2" s="14">
        <v>7</v>
      </c>
      <c r="I2" s="14">
        <v>8</v>
      </c>
      <c r="J2" s="14">
        <v>9</v>
      </c>
      <c r="K2" s="15">
        <v>10</v>
      </c>
    </row>
    <row r="3" spans="1:12" x14ac:dyDescent="0.35">
      <c r="A3" s="113" t="s">
        <v>74</v>
      </c>
      <c r="B3" s="114" t="e">
        <f>'Issue 1'!G35</f>
        <v>#DIV/0!</v>
      </c>
      <c r="C3" s="114" t="e">
        <f>'Issue 2'!H58</f>
        <v>#DIV/0!</v>
      </c>
      <c r="D3" s="114" t="e">
        <f>'Issue 3'!G34</f>
        <v>#DIV/0!</v>
      </c>
      <c r="E3" s="114" t="e">
        <f>'Issue 4'!G50</f>
        <v>#DIV/0!</v>
      </c>
      <c r="F3" s="114" t="e">
        <f>'Issue 5'!G33</f>
        <v>#DIV/0!</v>
      </c>
      <c r="G3" s="114" t="e">
        <f>#REF!</f>
        <v>#REF!</v>
      </c>
      <c r="H3" s="114" t="e">
        <f>#REF!</f>
        <v>#REF!</v>
      </c>
      <c r="I3" s="114" t="e">
        <f>#REF!</f>
        <v>#REF!</v>
      </c>
      <c r="J3" s="114" t="e">
        <f>#REF!</f>
        <v>#REF!</v>
      </c>
      <c r="K3" s="115" t="e">
        <f>#REF!</f>
        <v>#REF!</v>
      </c>
    </row>
    <row r="4" spans="1:12" x14ac:dyDescent="0.35">
      <c r="A4" s="116" t="s">
        <v>75</v>
      </c>
      <c r="B4" s="114" t="e">
        <f>'Issue 1'!H35</f>
        <v>#DIV/0!</v>
      </c>
      <c r="C4" s="114" t="e">
        <f>'Issue 2'!I58</f>
        <v>#DIV/0!</v>
      </c>
      <c r="D4" s="114" t="e">
        <f>'Issue 3'!H34</f>
        <v>#DIV/0!</v>
      </c>
      <c r="E4" s="114" t="e">
        <f>'Issue 4'!H50</f>
        <v>#DIV/0!</v>
      </c>
      <c r="F4" s="114" t="e">
        <f>'Issue 5'!H33</f>
        <v>#DIV/0!</v>
      </c>
      <c r="G4" s="114" t="e">
        <f>#REF!</f>
        <v>#REF!</v>
      </c>
      <c r="H4" s="114" t="e">
        <f>#REF!</f>
        <v>#REF!</v>
      </c>
      <c r="I4" s="114" t="e">
        <f>#REF!</f>
        <v>#REF!</v>
      </c>
      <c r="J4" s="114" t="e">
        <f>#REF!</f>
        <v>#REF!</v>
      </c>
      <c r="K4" s="115" t="e">
        <f>#REF!</f>
        <v>#REF!</v>
      </c>
    </row>
    <row r="5" spans="1:12" x14ac:dyDescent="0.35">
      <c r="A5" s="117" t="s">
        <v>76</v>
      </c>
      <c r="B5" s="114" t="e">
        <f>'Issue 1'!J35</f>
        <v>#DIV/0!</v>
      </c>
      <c r="C5" s="114" t="e">
        <f>'Issue 2'!K58</f>
        <v>#DIV/0!</v>
      </c>
      <c r="D5" s="114" t="e">
        <f>'Issue 3'!J34</f>
        <v>#DIV/0!</v>
      </c>
      <c r="E5" s="114" t="e">
        <f>'Issue 4'!J50</f>
        <v>#DIV/0!</v>
      </c>
      <c r="F5" s="114" t="e">
        <f>'Issue 5'!J33</f>
        <v>#DIV/0!</v>
      </c>
      <c r="G5" s="114" t="e">
        <f>#REF!</f>
        <v>#REF!</v>
      </c>
      <c r="H5" s="114" t="e">
        <f>#REF!</f>
        <v>#REF!</v>
      </c>
      <c r="I5" s="114" t="e">
        <f>#REF!</f>
        <v>#REF!</v>
      </c>
      <c r="J5" s="114" t="e">
        <f>#REF!</f>
        <v>#REF!</v>
      </c>
      <c r="K5" s="115" t="e">
        <f>#REF!</f>
        <v>#REF!</v>
      </c>
    </row>
    <row r="6" spans="1:12" ht="16" thickBot="1" x14ac:dyDescent="0.4">
      <c r="A6" s="118" t="s">
        <v>77</v>
      </c>
      <c r="B6" s="119" t="e">
        <f>'Issue 1'!K35</f>
        <v>#DIV/0!</v>
      </c>
      <c r="C6" s="119" t="e">
        <f>'Issue 2'!L58</f>
        <v>#DIV/0!</v>
      </c>
      <c r="D6" s="119" t="e">
        <f>'Issue 3'!K34</f>
        <v>#DIV/0!</v>
      </c>
      <c r="E6" s="119" t="e">
        <f>'Issue 4'!K50</f>
        <v>#DIV/0!</v>
      </c>
      <c r="F6" s="119" t="e">
        <f>'Issue 5'!K33</f>
        <v>#DIV/0!</v>
      </c>
      <c r="G6" s="119" t="e">
        <f>#REF!</f>
        <v>#REF!</v>
      </c>
      <c r="H6" s="119" t="e">
        <f>#REF!</f>
        <v>#REF!</v>
      </c>
      <c r="I6" s="119" t="e">
        <f>#REF!</f>
        <v>#REF!</v>
      </c>
      <c r="J6" s="119" t="e">
        <f>#REF!</f>
        <v>#REF!</v>
      </c>
      <c r="K6" s="120" t="e">
        <f>#REF!</f>
        <v>#REF!</v>
      </c>
    </row>
    <row r="7" spans="1:12" x14ac:dyDescent="0.35">
      <c r="A7" s="121" t="s">
        <v>78</v>
      </c>
      <c r="B7" s="114" t="e">
        <f>((B3*$B$14)+(B4*$B$15)+(B5*$B$16)+(B6*$B$17))/10</f>
        <v>#DIV/0!</v>
      </c>
      <c r="C7" s="114" t="e">
        <f t="shared" ref="C7:K7" si="0">((C3*$B$14)+(C4*$B$15)+(C5*$B$16)+(C6*$B$17))/10</f>
        <v>#DIV/0!</v>
      </c>
      <c r="D7" s="114" t="e">
        <f t="shared" si="0"/>
        <v>#DIV/0!</v>
      </c>
      <c r="E7" s="114" t="e">
        <f t="shared" si="0"/>
        <v>#DIV/0!</v>
      </c>
      <c r="F7" s="114" t="e">
        <f t="shared" si="0"/>
        <v>#DIV/0!</v>
      </c>
      <c r="G7" s="114" t="e">
        <f t="shared" si="0"/>
        <v>#REF!</v>
      </c>
      <c r="H7" s="114" t="e">
        <f t="shared" si="0"/>
        <v>#REF!</v>
      </c>
      <c r="I7" s="114" t="e">
        <f t="shared" si="0"/>
        <v>#REF!</v>
      </c>
      <c r="J7" s="114" t="e">
        <f t="shared" si="0"/>
        <v>#REF!</v>
      </c>
      <c r="K7" s="114" t="e">
        <f t="shared" si="0"/>
        <v>#REF!</v>
      </c>
    </row>
    <row r="8" spans="1:12" x14ac:dyDescent="0.35">
      <c r="A8" s="121" t="s">
        <v>79</v>
      </c>
      <c r="B8" s="122" t="e">
        <f>RANK(B7,$B$7:$K$7,1)</f>
        <v>#DIV/0!</v>
      </c>
      <c r="C8" s="122" t="e">
        <f t="shared" ref="C8:K8" si="1">RANK(C7,$B$7:$K$7,1)</f>
        <v>#DIV/0!</v>
      </c>
      <c r="D8" s="122" t="e">
        <f t="shared" si="1"/>
        <v>#DIV/0!</v>
      </c>
      <c r="E8" s="122" t="e">
        <f t="shared" si="1"/>
        <v>#DIV/0!</v>
      </c>
      <c r="F8" s="122" t="e">
        <f t="shared" si="1"/>
        <v>#DIV/0!</v>
      </c>
      <c r="G8" s="122" t="e">
        <f t="shared" si="1"/>
        <v>#REF!</v>
      </c>
      <c r="H8" s="122" t="e">
        <f t="shared" si="1"/>
        <v>#REF!</v>
      </c>
      <c r="I8" s="122" t="e">
        <f t="shared" si="1"/>
        <v>#REF!</v>
      </c>
      <c r="J8" s="122" t="e">
        <f t="shared" si="1"/>
        <v>#REF!</v>
      </c>
      <c r="K8" s="122" t="e">
        <f t="shared" si="1"/>
        <v>#REF!</v>
      </c>
    </row>
    <row r="9" spans="1:12" x14ac:dyDescent="0.35">
      <c r="A9" s="112"/>
      <c r="B9" s="110"/>
      <c r="C9" s="110"/>
      <c r="D9" s="110"/>
      <c r="E9" s="110"/>
      <c r="F9" s="110"/>
      <c r="G9" s="110"/>
      <c r="H9" s="110"/>
      <c r="I9" s="110"/>
      <c r="J9" s="110"/>
      <c r="K9" s="110"/>
    </row>
    <row r="10" spans="1:12" ht="85.75" customHeight="1" x14ac:dyDescent="0.35">
      <c r="A10" s="268" t="s">
        <v>80</v>
      </c>
      <c r="B10" s="269"/>
      <c r="C10" s="269"/>
      <c r="D10" s="269"/>
      <c r="E10" s="269"/>
      <c r="F10" s="269"/>
      <c r="G10" s="269"/>
      <c r="H10" s="269"/>
      <c r="I10" s="269"/>
      <c r="J10" s="269"/>
      <c r="K10" s="270"/>
    </row>
    <row r="12" spans="1:12" s="16" customFormat="1" ht="31.25" customHeight="1" x14ac:dyDescent="0.35">
      <c r="A12" s="271" t="s">
        <v>81</v>
      </c>
      <c r="B12" s="271"/>
      <c r="C12" s="110"/>
      <c r="D12" s="110"/>
      <c r="E12"/>
      <c r="F12"/>
      <c r="G12"/>
      <c r="H12"/>
      <c r="I12"/>
      <c r="J12"/>
      <c r="K12"/>
      <c r="L12"/>
    </row>
    <row r="13" spans="1:12" x14ac:dyDescent="0.35">
      <c r="A13" s="111" t="s">
        <v>19</v>
      </c>
      <c r="B13" s="111" t="s">
        <v>82</v>
      </c>
      <c r="C13" s="110"/>
      <c r="D13" s="110"/>
    </row>
    <row r="14" spans="1:12" x14ac:dyDescent="0.35">
      <c r="A14" s="106" t="s">
        <v>74</v>
      </c>
      <c r="B14" s="123">
        <v>1</v>
      </c>
      <c r="C14" s="110"/>
      <c r="D14" s="110"/>
    </row>
    <row r="15" spans="1:12" x14ac:dyDescent="0.35">
      <c r="A15" s="107" t="s">
        <v>75</v>
      </c>
      <c r="B15" s="123">
        <v>4</v>
      </c>
      <c r="C15" s="110"/>
      <c r="D15" s="110"/>
    </row>
    <row r="16" spans="1:12" x14ac:dyDescent="0.35">
      <c r="A16" s="108" t="s">
        <v>76</v>
      </c>
      <c r="B16" s="123">
        <v>2</v>
      </c>
      <c r="C16" s="110"/>
      <c r="D16" s="110"/>
    </row>
    <row r="17" spans="1:12" x14ac:dyDescent="0.35">
      <c r="A17" s="109" t="s">
        <v>77</v>
      </c>
      <c r="B17" s="123">
        <v>3</v>
      </c>
      <c r="C17" s="110"/>
      <c r="D17" s="110"/>
    </row>
    <row r="20" spans="1:12" s="16" customFormat="1" x14ac:dyDescent="0.35">
      <c r="A20"/>
      <c r="B20"/>
      <c r="C20"/>
      <c r="D20"/>
      <c r="E20"/>
      <c r="F20"/>
      <c r="G20"/>
      <c r="H20"/>
      <c r="I20"/>
      <c r="J20"/>
      <c r="K20"/>
      <c r="L20"/>
    </row>
  </sheetData>
  <sheetProtection sheet="1" objects="1" scenarios="1"/>
  <mergeCells count="3">
    <mergeCell ref="A1:K1"/>
    <mergeCell ref="A10:K10"/>
    <mergeCell ref="A12:B12"/>
  </mergeCells>
  <conditionalFormatting sqref="B3:K3">
    <cfRule type="colorScale" priority="5">
      <colorScale>
        <cfvo type="min"/>
        <cfvo type="percentile" val="50"/>
        <cfvo type="max"/>
        <color rgb="FFF8696B"/>
        <color rgb="FFFFEB84"/>
        <color rgb="FF63BE7B"/>
      </colorScale>
    </cfRule>
  </conditionalFormatting>
  <conditionalFormatting sqref="B4:K4">
    <cfRule type="colorScale" priority="4">
      <colorScale>
        <cfvo type="min"/>
        <cfvo type="percentile" val="50"/>
        <cfvo type="max"/>
        <color rgb="FFF8696B"/>
        <color rgb="FFFFEB84"/>
        <color rgb="FF63BE7B"/>
      </colorScale>
    </cfRule>
  </conditionalFormatting>
  <conditionalFormatting sqref="B5:K5">
    <cfRule type="colorScale" priority="3">
      <colorScale>
        <cfvo type="min"/>
        <cfvo type="percentile" val="50"/>
        <cfvo type="max"/>
        <color rgb="FFF8696B"/>
        <color rgb="FFFFEB84"/>
        <color rgb="FF63BE7B"/>
      </colorScale>
    </cfRule>
  </conditionalFormatting>
  <conditionalFormatting sqref="B6:K7">
    <cfRule type="colorScale" priority="2">
      <colorScale>
        <cfvo type="min"/>
        <cfvo type="percentile" val="50"/>
        <cfvo type="max"/>
        <color rgb="FFF8696B"/>
        <color rgb="FFFFEB84"/>
        <color rgb="FF63BE7B"/>
      </colorScale>
    </cfRule>
  </conditionalFormatting>
  <conditionalFormatting sqref="B8:K9">
    <cfRule type="colorScale" priority="1">
      <colorScale>
        <cfvo type="percentile" val="0"/>
        <cfvo type="percentile" val="50"/>
        <cfvo type="percentile" val="100"/>
        <color rgb="FFF8696B"/>
        <color rgb="FFFFEB84"/>
        <color rgb="FF63BE7B"/>
      </colorScale>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F15A2-15B9-445F-AC7C-3EB64140257B}">
  <dimension ref="A1:C12"/>
  <sheetViews>
    <sheetView workbookViewId="0">
      <selection activeCell="G15" sqref="G15"/>
    </sheetView>
  </sheetViews>
  <sheetFormatPr defaultColWidth="8.83203125" defaultRowHeight="15.5" x14ac:dyDescent="0.35"/>
  <sheetData>
    <row r="1" spans="1:3" x14ac:dyDescent="0.35">
      <c r="A1" t="s">
        <v>13</v>
      </c>
    </row>
    <row r="2" spans="1:3" x14ac:dyDescent="0.35">
      <c r="A2" t="s">
        <v>12</v>
      </c>
    </row>
    <row r="3" spans="1:3" x14ac:dyDescent="0.35">
      <c r="A3" t="s">
        <v>15</v>
      </c>
    </row>
    <row r="4" spans="1:3" x14ac:dyDescent="0.35">
      <c r="A4" t="s">
        <v>17</v>
      </c>
    </row>
    <row r="12" spans="1:3" x14ac:dyDescent="0.35">
      <c r="A12" s="273" t="s">
        <v>570</v>
      </c>
      <c r="B12" s="273"/>
      <c r="C12" s="27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2AF48-B246-42D9-8065-A55F46EC3CE0}">
  <dimension ref="A1:C48"/>
  <sheetViews>
    <sheetView topLeftCell="A9" workbookViewId="0">
      <selection activeCell="B44" sqref="B44"/>
    </sheetView>
  </sheetViews>
  <sheetFormatPr defaultColWidth="8.83203125" defaultRowHeight="15.5" x14ac:dyDescent="0.35"/>
  <cols>
    <col min="1" max="1" width="10.1640625" customWidth="1"/>
    <col min="2" max="2" width="126.6640625" style="22" customWidth="1"/>
  </cols>
  <sheetData>
    <row r="1" spans="1:3" x14ac:dyDescent="0.35">
      <c r="A1" s="38" t="s">
        <v>96</v>
      </c>
      <c r="B1" s="39"/>
    </row>
    <row r="2" spans="1:3" x14ac:dyDescent="0.35">
      <c r="A2" s="16" t="s">
        <v>97</v>
      </c>
      <c r="B2" s="22" t="s">
        <v>98</v>
      </c>
    </row>
    <row r="3" spans="1:3" ht="46.5" x14ac:dyDescent="0.35">
      <c r="A3" s="40" t="s">
        <v>6</v>
      </c>
      <c r="B3" s="36" t="s">
        <v>99</v>
      </c>
      <c r="C3" s="42"/>
    </row>
    <row r="4" spans="1:3" ht="31" x14ac:dyDescent="0.35">
      <c r="A4" s="41" t="s">
        <v>7</v>
      </c>
      <c r="B4" s="36" t="s">
        <v>100</v>
      </c>
      <c r="C4" s="41"/>
    </row>
    <row r="5" spans="1:3" ht="46.5" x14ac:dyDescent="0.35">
      <c r="A5" s="40" t="s">
        <v>8</v>
      </c>
      <c r="B5" s="36" t="s">
        <v>101</v>
      </c>
      <c r="C5" s="41"/>
    </row>
    <row r="6" spans="1:3" x14ac:dyDescent="0.35">
      <c r="A6" s="41"/>
      <c r="B6" s="36"/>
      <c r="C6" s="41"/>
    </row>
    <row r="7" spans="1:3" x14ac:dyDescent="0.35">
      <c r="A7" s="40"/>
      <c r="B7" s="124" t="s">
        <v>102</v>
      </c>
      <c r="C7" s="41"/>
    </row>
    <row r="8" spans="1:3" x14ac:dyDescent="0.35">
      <c r="A8" s="41"/>
      <c r="B8" s="36"/>
      <c r="C8" s="41"/>
    </row>
    <row r="9" spans="1:3" x14ac:dyDescent="0.35">
      <c r="A9" s="127">
        <v>1.5</v>
      </c>
      <c r="B9" s="36" t="s">
        <v>103</v>
      </c>
      <c r="C9" s="41"/>
    </row>
    <row r="10" spans="1:3" x14ac:dyDescent="0.35">
      <c r="A10" s="127">
        <v>1.1000000000000001</v>
      </c>
      <c r="B10" s="36" t="s">
        <v>104</v>
      </c>
      <c r="C10" s="41"/>
    </row>
    <row r="11" spans="1:3" ht="31" x14ac:dyDescent="0.35">
      <c r="A11" s="127">
        <v>1.1299999999999999</v>
      </c>
      <c r="B11" s="36" t="s">
        <v>105</v>
      </c>
      <c r="C11" s="41"/>
    </row>
    <row r="12" spans="1:3" x14ac:dyDescent="0.35">
      <c r="A12" s="127">
        <v>1.1399999999999999</v>
      </c>
      <c r="B12" s="36" t="s">
        <v>106</v>
      </c>
      <c r="C12" s="41"/>
    </row>
    <row r="13" spans="1:3" x14ac:dyDescent="0.35">
      <c r="A13" s="127">
        <v>1.18</v>
      </c>
      <c r="B13" s="36" t="s">
        <v>107</v>
      </c>
      <c r="C13" s="41"/>
    </row>
    <row r="14" spans="1:3" x14ac:dyDescent="0.35">
      <c r="A14" s="125">
        <v>1.33</v>
      </c>
      <c r="B14" s="22" t="s">
        <v>108</v>
      </c>
      <c r="C14" s="41"/>
    </row>
    <row r="15" spans="1:3" x14ac:dyDescent="0.35">
      <c r="A15" s="128">
        <v>1.4</v>
      </c>
      <c r="B15" s="22" t="s">
        <v>108</v>
      </c>
      <c r="C15" s="41"/>
    </row>
    <row r="16" spans="1:3" x14ac:dyDescent="0.35">
      <c r="A16" s="125">
        <v>2.25</v>
      </c>
      <c r="B16" s="22" t="s">
        <v>109</v>
      </c>
      <c r="C16" s="41"/>
    </row>
    <row r="17" spans="1:3" x14ac:dyDescent="0.35">
      <c r="A17" s="126">
        <v>2.33</v>
      </c>
      <c r="B17" s="36" t="s">
        <v>104</v>
      </c>
      <c r="C17" s="41"/>
    </row>
    <row r="18" spans="1:3" x14ac:dyDescent="0.35">
      <c r="A18" s="127">
        <v>2.38</v>
      </c>
      <c r="B18" s="36" t="s">
        <v>110</v>
      </c>
      <c r="C18" s="41"/>
    </row>
    <row r="19" spans="1:3" x14ac:dyDescent="0.35">
      <c r="A19" s="127">
        <v>2.39</v>
      </c>
      <c r="B19" s="36" t="s">
        <v>111</v>
      </c>
      <c r="C19" s="41"/>
    </row>
    <row r="20" spans="1:3" x14ac:dyDescent="0.35">
      <c r="A20" s="127">
        <v>3.6</v>
      </c>
      <c r="B20" s="36" t="s">
        <v>112</v>
      </c>
      <c r="C20" s="41"/>
    </row>
    <row r="21" spans="1:3" x14ac:dyDescent="0.35">
      <c r="A21" s="129">
        <v>3.2</v>
      </c>
      <c r="B21" s="36" t="s">
        <v>113</v>
      </c>
      <c r="C21" s="41"/>
    </row>
    <row r="22" spans="1:3" x14ac:dyDescent="0.35">
      <c r="A22" s="127">
        <v>3.21</v>
      </c>
      <c r="B22" s="36" t="s">
        <v>113</v>
      </c>
      <c r="C22" s="41"/>
    </row>
    <row r="23" spans="1:3" x14ac:dyDescent="0.35">
      <c r="A23" s="127">
        <v>4.5</v>
      </c>
      <c r="B23" s="36" t="s">
        <v>114</v>
      </c>
      <c r="C23" s="41"/>
    </row>
    <row r="24" spans="1:3" x14ac:dyDescent="0.35">
      <c r="A24" s="127">
        <v>4.5999999999999996</v>
      </c>
      <c r="B24" s="36" t="s">
        <v>114</v>
      </c>
      <c r="C24" s="41"/>
    </row>
    <row r="25" spans="1:3" x14ac:dyDescent="0.35">
      <c r="A25" s="127">
        <v>4.7</v>
      </c>
      <c r="B25" s="36" t="s">
        <v>114</v>
      </c>
      <c r="C25" s="41"/>
    </row>
    <row r="26" spans="1:3" ht="31" x14ac:dyDescent="0.35">
      <c r="A26" s="127">
        <v>4.1399999999999997</v>
      </c>
      <c r="B26" s="36" t="s">
        <v>115</v>
      </c>
      <c r="C26" s="41"/>
    </row>
    <row r="27" spans="1:3" x14ac:dyDescent="0.35">
      <c r="A27" s="127">
        <v>4.1500000000000004</v>
      </c>
      <c r="B27" s="36" t="s">
        <v>116</v>
      </c>
      <c r="C27" s="41"/>
    </row>
    <row r="28" spans="1:3" x14ac:dyDescent="0.35">
      <c r="A28" s="127">
        <v>4.17</v>
      </c>
      <c r="B28" s="36" t="s">
        <v>117</v>
      </c>
      <c r="C28" s="41"/>
    </row>
    <row r="29" spans="1:3" x14ac:dyDescent="0.35">
      <c r="A29" s="127">
        <v>4.1900000000000004</v>
      </c>
      <c r="B29" s="36" t="s">
        <v>118</v>
      </c>
      <c r="C29" s="41"/>
    </row>
    <row r="30" spans="1:3" x14ac:dyDescent="0.35">
      <c r="A30" s="127">
        <v>4.2300000000000004</v>
      </c>
      <c r="B30" s="36" t="s">
        <v>119</v>
      </c>
      <c r="C30" s="41"/>
    </row>
    <row r="31" spans="1:3" x14ac:dyDescent="0.35">
      <c r="A31" s="127">
        <v>4.24</v>
      </c>
      <c r="B31" s="36" t="s">
        <v>119</v>
      </c>
      <c r="C31" s="41"/>
    </row>
    <row r="32" spans="1:3" x14ac:dyDescent="0.35">
      <c r="A32" s="127">
        <v>4.3099999999999996</v>
      </c>
      <c r="B32" s="36" t="s">
        <v>104</v>
      </c>
      <c r="C32" s="41"/>
    </row>
    <row r="33" spans="1:3" x14ac:dyDescent="0.35">
      <c r="A33" s="127">
        <v>4.32</v>
      </c>
      <c r="B33" s="36" t="s">
        <v>104</v>
      </c>
      <c r="C33" s="41"/>
    </row>
    <row r="34" spans="1:3" x14ac:dyDescent="0.35">
      <c r="A34" s="127">
        <v>4.33</v>
      </c>
      <c r="B34" s="36" t="s">
        <v>104</v>
      </c>
      <c r="C34" s="41"/>
    </row>
    <row r="35" spans="1:3" x14ac:dyDescent="0.35">
      <c r="A35" s="127">
        <v>4.34</v>
      </c>
      <c r="B35" s="36" t="s">
        <v>104</v>
      </c>
      <c r="C35" s="41"/>
    </row>
    <row r="36" spans="1:3" x14ac:dyDescent="0.35">
      <c r="A36" s="127">
        <v>5.9</v>
      </c>
      <c r="B36" s="36" t="s">
        <v>120</v>
      </c>
      <c r="C36" s="41"/>
    </row>
    <row r="37" spans="1:3" x14ac:dyDescent="0.35">
      <c r="A37" s="127">
        <v>5.13</v>
      </c>
      <c r="B37" s="36" t="s">
        <v>104</v>
      </c>
      <c r="C37" s="41"/>
    </row>
    <row r="38" spans="1:3" x14ac:dyDescent="0.35">
      <c r="A38" s="127">
        <v>5.14</v>
      </c>
      <c r="B38" s="36" t="s">
        <v>121</v>
      </c>
      <c r="C38" s="41"/>
    </row>
    <row r="39" spans="1:3" x14ac:dyDescent="0.35">
      <c r="A39" s="126">
        <v>7.9</v>
      </c>
      <c r="B39" s="36" t="s">
        <v>122</v>
      </c>
      <c r="C39" s="41"/>
    </row>
    <row r="40" spans="1:3" x14ac:dyDescent="0.35">
      <c r="A40" s="127">
        <v>7.23</v>
      </c>
      <c r="B40" s="36" t="s">
        <v>123</v>
      </c>
      <c r="C40" s="41"/>
    </row>
    <row r="41" spans="1:3" x14ac:dyDescent="0.35">
      <c r="A41" s="127">
        <v>8.1999999999999993</v>
      </c>
      <c r="B41" s="36" t="s">
        <v>124</v>
      </c>
      <c r="C41" s="41"/>
    </row>
    <row r="42" spans="1:3" x14ac:dyDescent="0.35">
      <c r="A42" s="127">
        <v>9.8000000000000007</v>
      </c>
      <c r="B42" s="36" t="s">
        <v>125</v>
      </c>
      <c r="C42" s="41"/>
    </row>
    <row r="43" spans="1:3" x14ac:dyDescent="0.35">
      <c r="A43" s="127">
        <v>9.9</v>
      </c>
      <c r="B43" s="36" t="s">
        <v>126</v>
      </c>
      <c r="C43" s="41"/>
    </row>
    <row r="44" spans="1:3" x14ac:dyDescent="0.35">
      <c r="A44" s="127"/>
      <c r="B44" s="36"/>
      <c r="C44" s="41"/>
    </row>
    <row r="45" spans="1:3" x14ac:dyDescent="0.35">
      <c r="A45" s="127"/>
      <c r="B45" s="36"/>
      <c r="C45" s="41"/>
    </row>
    <row r="46" spans="1:3" x14ac:dyDescent="0.35">
      <c r="A46" s="125"/>
    </row>
    <row r="47" spans="1:3" x14ac:dyDescent="0.35">
      <c r="A47" s="125"/>
    </row>
    <row r="48" spans="1:3" x14ac:dyDescent="0.35">
      <c r="A48" s="125"/>
    </row>
  </sheetData>
  <phoneticPr fontId="10" type="noConversion"/>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FC8CF-9DC1-4C42-9E57-C98D2FAACA4A}">
  <dimension ref="A1:II863"/>
  <sheetViews>
    <sheetView zoomScaleNormal="100" workbookViewId="0">
      <pane xSplit="3" ySplit="2" topLeftCell="J3" activePane="bottomRight" state="frozen"/>
      <selection pane="topRight" activeCell="C25" sqref="C25"/>
      <selection pane="bottomLeft" activeCell="C25" sqref="C25"/>
      <selection pane="bottomRight" activeCell="B2" sqref="B2"/>
    </sheetView>
  </sheetViews>
  <sheetFormatPr defaultColWidth="10.83203125" defaultRowHeight="15.5" x14ac:dyDescent="0.35"/>
  <cols>
    <col min="1" max="1" width="10.83203125" style="1"/>
    <col min="2" max="2" width="9.1640625" style="12" customWidth="1"/>
    <col min="3" max="3" width="69" style="9" customWidth="1"/>
    <col min="4" max="4" width="11.08203125" style="73" customWidth="1"/>
    <col min="5" max="6" width="7.5" style="74" bestFit="1" customWidth="1"/>
    <col min="7" max="7" width="14.5" style="73" customWidth="1"/>
    <col min="8" max="8" width="8.25" style="75" customWidth="1"/>
    <col min="9" max="9" width="12.6640625" style="74" customWidth="1"/>
    <col min="10" max="10" width="12.6640625" style="76" customWidth="1"/>
    <col min="11" max="11" width="12.6640625" style="74" customWidth="1"/>
    <col min="12" max="12" width="59.33203125" style="48" customWidth="1"/>
    <col min="13" max="16384" width="10.83203125" style="1"/>
  </cols>
  <sheetData>
    <row r="1" spans="1:12" ht="19.5" x14ac:dyDescent="0.45">
      <c r="A1" s="224"/>
      <c r="B1" s="262" t="s">
        <v>155</v>
      </c>
      <c r="C1" s="263"/>
      <c r="D1" s="263"/>
      <c r="E1" s="263"/>
      <c r="F1" s="263"/>
      <c r="G1" s="263"/>
      <c r="H1" s="263"/>
      <c r="I1" s="263"/>
      <c r="J1" s="263"/>
      <c r="K1" s="264"/>
      <c r="L1" s="43"/>
    </row>
    <row r="2" spans="1:12" s="11" customFormat="1" ht="46.75" customHeight="1" x14ac:dyDescent="0.35">
      <c r="A2" s="11" t="s">
        <v>154</v>
      </c>
      <c r="B2" s="49" t="s">
        <v>193</v>
      </c>
      <c r="C2" s="50" t="s">
        <v>148</v>
      </c>
      <c r="D2" s="63" t="s">
        <v>127</v>
      </c>
      <c r="E2" s="64" t="s">
        <v>128</v>
      </c>
      <c r="F2" s="64" t="s">
        <v>10</v>
      </c>
      <c r="G2" s="63" t="s">
        <v>152</v>
      </c>
      <c r="H2" s="63" t="s">
        <v>150</v>
      </c>
      <c r="I2" s="65" t="s">
        <v>149</v>
      </c>
      <c r="J2" s="63" t="s">
        <v>151</v>
      </c>
      <c r="K2" s="65" t="s">
        <v>153</v>
      </c>
      <c r="L2" s="51" t="s">
        <v>156</v>
      </c>
    </row>
    <row r="3" spans="1:12" ht="62" x14ac:dyDescent="0.35">
      <c r="A3" s="1">
        <v>1</v>
      </c>
      <c r="B3" s="52">
        <v>1.1000000000000001</v>
      </c>
      <c r="C3" s="53" t="s">
        <v>159</v>
      </c>
      <c r="D3" s="57" t="s">
        <v>129</v>
      </c>
      <c r="E3" s="225"/>
      <c r="F3" s="225"/>
      <c r="G3" s="79" t="str">
        <f>IF(D3="Both", IF(AND(ISNUMBER(E3), ISNUMBER(F3)), IF(E3=F3, 0, 1), ""), "")</f>
        <v/>
      </c>
      <c r="H3" s="59" t="str">
        <f t="shared" ref="H3:H32" si="0">IF(D3="FFF",(IF(ISNUMBER(F3),F3," ")),IF(D3="Survey",(IF(ISNUMBER(E3),E3," ")),IF(OR(ISNUMBER(E3),ISNUMBER(F3)),MIN(E3,F3)," ")))</f>
        <v xml:space="preserve"> </v>
      </c>
      <c r="I3" s="227" t="s">
        <v>12</v>
      </c>
      <c r="J3" s="61" t="str">
        <f>IF(I3&lt;&gt;"No", IF(ISNUMBER(H3), H3, ""),"")</f>
        <v/>
      </c>
      <c r="K3" s="225"/>
      <c r="L3" s="228" t="s">
        <v>157</v>
      </c>
    </row>
    <row r="4" spans="1:12" s="139" customFormat="1" ht="31" x14ac:dyDescent="0.35">
      <c r="A4" s="139">
        <v>3</v>
      </c>
      <c r="B4" s="130">
        <v>1.2</v>
      </c>
      <c r="C4" s="131" t="s">
        <v>160</v>
      </c>
      <c r="D4" s="57" t="s">
        <v>10</v>
      </c>
      <c r="E4" s="225"/>
      <c r="F4" s="225"/>
      <c r="G4" s="79"/>
      <c r="H4" s="59" t="str">
        <f t="shared" si="0"/>
        <v xml:space="preserve"> </v>
      </c>
      <c r="I4" s="227" t="s">
        <v>13</v>
      </c>
      <c r="J4" s="61" t="str">
        <f t="shared" ref="J4:J32" si="1">IF(I4&lt;&gt;"No", IF(ISNUMBER(H4), H4, ""),"")</f>
        <v/>
      </c>
      <c r="K4" s="225"/>
      <c r="L4" s="228"/>
    </row>
    <row r="5" spans="1:12" ht="31" x14ac:dyDescent="0.35">
      <c r="A5" s="1">
        <v>1</v>
      </c>
      <c r="B5" s="52">
        <v>1.3</v>
      </c>
      <c r="C5" s="53" t="s">
        <v>161</v>
      </c>
      <c r="D5" s="57" t="s">
        <v>128</v>
      </c>
      <c r="E5" s="225"/>
      <c r="F5" s="225"/>
      <c r="G5" s="79"/>
      <c r="H5" s="59" t="str">
        <f t="shared" si="0"/>
        <v xml:space="preserve"> </v>
      </c>
      <c r="I5" s="227" t="s">
        <v>15</v>
      </c>
      <c r="J5" s="61" t="str">
        <f t="shared" si="1"/>
        <v/>
      </c>
      <c r="K5" s="225"/>
      <c r="L5" s="228"/>
    </row>
    <row r="6" spans="1:12" s="139" customFormat="1" ht="62" x14ac:dyDescent="0.35">
      <c r="A6" s="139">
        <v>3</v>
      </c>
      <c r="B6" s="130">
        <v>1.4</v>
      </c>
      <c r="C6" s="131" t="s">
        <v>162</v>
      </c>
      <c r="D6" s="57" t="s">
        <v>129</v>
      </c>
      <c r="E6" s="225"/>
      <c r="F6" s="225"/>
      <c r="G6" s="79" t="str">
        <f t="shared" ref="G6:G32" si="2">IF(D6="Both", IF(AND(ISNUMBER(E6), ISNUMBER(F6)), IF(E6=F6, 0, 1), ""), "")</f>
        <v/>
      </c>
      <c r="H6" s="59" t="str">
        <f t="shared" si="0"/>
        <v xml:space="preserve"> </v>
      </c>
      <c r="I6" s="227" t="s">
        <v>13</v>
      </c>
      <c r="J6" s="61" t="str">
        <f t="shared" si="1"/>
        <v/>
      </c>
      <c r="K6" s="225"/>
      <c r="L6" s="228"/>
    </row>
    <row r="7" spans="1:12" s="178" customFormat="1" ht="31" x14ac:dyDescent="0.35">
      <c r="A7" s="178">
        <v>2</v>
      </c>
      <c r="B7" s="169">
        <v>1.5</v>
      </c>
      <c r="C7" s="170" t="s">
        <v>163</v>
      </c>
      <c r="D7" s="162" t="s">
        <v>128</v>
      </c>
      <c r="E7" s="226"/>
      <c r="F7" s="226"/>
      <c r="G7" s="79"/>
      <c r="H7" s="59" t="str">
        <f t="shared" si="0"/>
        <v xml:space="preserve"> </v>
      </c>
      <c r="I7" s="229" t="s">
        <v>13</v>
      </c>
      <c r="J7" s="61" t="str">
        <f t="shared" si="1"/>
        <v/>
      </c>
      <c r="K7" s="226"/>
      <c r="L7" s="230"/>
    </row>
    <row r="8" spans="1:12" s="159" customFormat="1" ht="31" x14ac:dyDescent="0.35">
      <c r="A8" s="159">
        <v>1</v>
      </c>
      <c r="B8" s="150">
        <v>1.6</v>
      </c>
      <c r="C8" s="151" t="s">
        <v>164</v>
      </c>
      <c r="D8" s="162" t="s">
        <v>129</v>
      </c>
      <c r="E8" s="226"/>
      <c r="F8" s="226"/>
      <c r="G8" s="79" t="str">
        <f t="shared" si="2"/>
        <v/>
      </c>
      <c r="H8" s="59" t="str">
        <f t="shared" si="0"/>
        <v xml:space="preserve"> </v>
      </c>
      <c r="I8" s="229" t="s">
        <v>13</v>
      </c>
      <c r="J8" s="61" t="str">
        <f t="shared" si="1"/>
        <v/>
      </c>
      <c r="K8" s="226"/>
      <c r="L8" s="230"/>
    </row>
    <row r="9" spans="1:12" s="149" customFormat="1" ht="46.5" x14ac:dyDescent="0.35">
      <c r="A9" s="149">
        <v>2</v>
      </c>
      <c r="B9" s="140">
        <v>1.7</v>
      </c>
      <c r="C9" s="141" t="s">
        <v>165</v>
      </c>
      <c r="D9" s="57" t="s">
        <v>10</v>
      </c>
      <c r="E9" s="225"/>
      <c r="F9" s="225"/>
      <c r="G9" s="79"/>
      <c r="H9" s="59" t="str">
        <f t="shared" si="0"/>
        <v xml:space="preserve"> </v>
      </c>
      <c r="I9" s="227" t="s">
        <v>13</v>
      </c>
      <c r="J9" s="61" t="str">
        <f t="shared" si="1"/>
        <v/>
      </c>
      <c r="K9" s="225"/>
      <c r="L9" s="228"/>
    </row>
    <row r="10" spans="1:12" s="149" customFormat="1" ht="31" x14ac:dyDescent="0.35">
      <c r="A10" s="149">
        <v>2</v>
      </c>
      <c r="B10" s="140">
        <v>1.8</v>
      </c>
      <c r="C10" s="141" t="s">
        <v>166</v>
      </c>
      <c r="D10" s="57" t="s">
        <v>10</v>
      </c>
      <c r="E10" s="225"/>
      <c r="F10" s="225"/>
      <c r="G10" s="79"/>
      <c r="H10" s="59" t="str">
        <f t="shared" si="0"/>
        <v xml:space="preserve"> </v>
      </c>
      <c r="I10" s="227" t="s">
        <v>13</v>
      </c>
      <c r="J10" s="61" t="str">
        <f t="shared" si="1"/>
        <v/>
      </c>
      <c r="K10" s="225"/>
      <c r="L10" s="228"/>
    </row>
    <row r="11" spans="1:12" s="159" customFormat="1" ht="46.5" x14ac:dyDescent="0.35">
      <c r="A11" s="159">
        <v>3</v>
      </c>
      <c r="B11" s="150">
        <v>1.9</v>
      </c>
      <c r="C11" s="151" t="s">
        <v>167</v>
      </c>
      <c r="D11" s="162" t="s">
        <v>10</v>
      </c>
      <c r="E11" s="226"/>
      <c r="F11" s="226"/>
      <c r="G11" s="79"/>
      <c r="H11" s="59" t="str">
        <f t="shared" si="0"/>
        <v xml:space="preserve"> </v>
      </c>
      <c r="I11" s="229" t="s">
        <v>13</v>
      </c>
      <c r="J11" s="61" t="str">
        <f t="shared" si="1"/>
        <v/>
      </c>
      <c r="K11" s="226"/>
      <c r="L11" s="230"/>
    </row>
    <row r="12" spans="1:12" ht="62" x14ac:dyDescent="0.35">
      <c r="A12" s="1">
        <v>1</v>
      </c>
      <c r="B12" s="96">
        <v>1.1000000000000001</v>
      </c>
      <c r="C12" s="53" t="s">
        <v>168</v>
      </c>
      <c r="D12" s="57" t="s">
        <v>10</v>
      </c>
      <c r="E12" s="225"/>
      <c r="F12" s="225"/>
      <c r="G12" s="79"/>
      <c r="H12" s="59" t="str">
        <f t="shared" si="0"/>
        <v xml:space="preserve"> </v>
      </c>
      <c r="I12" s="227" t="s">
        <v>13</v>
      </c>
      <c r="J12" s="61" t="str">
        <f t="shared" si="1"/>
        <v/>
      </c>
      <c r="K12" s="225"/>
      <c r="L12" s="228" t="s">
        <v>158</v>
      </c>
    </row>
    <row r="13" spans="1:12" s="149" customFormat="1" ht="31" x14ac:dyDescent="0.35">
      <c r="A13" s="149">
        <v>2</v>
      </c>
      <c r="B13" s="140">
        <v>1.1100000000000001</v>
      </c>
      <c r="C13" s="141" t="s">
        <v>169</v>
      </c>
      <c r="D13" s="57" t="s">
        <v>10</v>
      </c>
      <c r="E13" s="225"/>
      <c r="F13" s="225"/>
      <c r="G13" s="79"/>
      <c r="H13" s="59" t="str">
        <f t="shared" si="0"/>
        <v xml:space="preserve"> </v>
      </c>
      <c r="I13" s="227" t="s">
        <v>13</v>
      </c>
      <c r="J13" s="61" t="str">
        <f t="shared" si="1"/>
        <v/>
      </c>
      <c r="K13" s="225"/>
      <c r="L13" s="228"/>
    </row>
    <row r="14" spans="1:12" ht="46.5" x14ac:dyDescent="0.35">
      <c r="A14" s="1">
        <v>1</v>
      </c>
      <c r="B14" s="52">
        <v>1.1200000000000001</v>
      </c>
      <c r="C14" s="53" t="s">
        <v>170</v>
      </c>
      <c r="D14" s="57" t="s">
        <v>129</v>
      </c>
      <c r="E14" s="225"/>
      <c r="F14" s="225"/>
      <c r="G14" s="79" t="str">
        <f t="shared" si="2"/>
        <v/>
      </c>
      <c r="H14" s="59" t="str">
        <f t="shared" si="0"/>
        <v xml:space="preserve"> </v>
      </c>
      <c r="I14" s="227" t="s">
        <v>15</v>
      </c>
      <c r="J14" s="61" t="str">
        <f t="shared" si="1"/>
        <v/>
      </c>
      <c r="K14" s="225"/>
      <c r="L14" s="228"/>
    </row>
    <row r="15" spans="1:12" ht="31" x14ac:dyDescent="0.35">
      <c r="A15" s="1">
        <v>1</v>
      </c>
      <c r="B15" s="52">
        <v>1.1299999999999999</v>
      </c>
      <c r="C15" s="53" t="s">
        <v>171</v>
      </c>
      <c r="D15" s="57" t="s">
        <v>129</v>
      </c>
      <c r="E15" s="225"/>
      <c r="F15" s="225"/>
      <c r="G15" s="79"/>
      <c r="H15" s="59" t="str">
        <f t="shared" si="0"/>
        <v xml:space="preserve"> </v>
      </c>
      <c r="I15" s="227" t="s">
        <v>15</v>
      </c>
      <c r="J15" s="61" t="str">
        <f t="shared" si="1"/>
        <v/>
      </c>
      <c r="K15" s="225"/>
      <c r="L15" s="228"/>
    </row>
    <row r="16" spans="1:12" ht="31" x14ac:dyDescent="0.35">
      <c r="A16" s="1">
        <v>1</v>
      </c>
      <c r="B16" s="52">
        <v>1.1399999999999999</v>
      </c>
      <c r="C16" s="53" t="s">
        <v>172</v>
      </c>
      <c r="D16" s="57" t="s">
        <v>129</v>
      </c>
      <c r="E16" s="225"/>
      <c r="F16" s="225"/>
      <c r="G16" s="79" t="str">
        <f t="shared" si="2"/>
        <v/>
      </c>
      <c r="H16" s="59" t="str">
        <f t="shared" si="0"/>
        <v xml:space="preserve"> </v>
      </c>
      <c r="I16" s="227" t="s">
        <v>13</v>
      </c>
      <c r="J16" s="61" t="str">
        <f t="shared" si="1"/>
        <v/>
      </c>
      <c r="K16" s="225"/>
      <c r="L16" s="228"/>
    </row>
    <row r="17" spans="1:243" ht="31" x14ac:dyDescent="0.35">
      <c r="A17" s="1">
        <v>1</v>
      </c>
      <c r="B17" s="52">
        <v>1.1499999999999999</v>
      </c>
      <c r="C17" s="53" t="s">
        <v>173</v>
      </c>
      <c r="D17" s="57" t="s">
        <v>129</v>
      </c>
      <c r="E17" s="225"/>
      <c r="F17" s="225"/>
      <c r="G17" s="79" t="str">
        <f t="shared" si="2"/>
        <v/>
      </c>
      <c r="H17" s="59" t="str">
        <f t="shared" si="0"/>
        <v xml:space="preserve"> </v>
      </c>
      <c r="I17" s="227" t="s">
        <v>15</v>
      </c>
      <c r="J17" s="61" t="str">
        <f t="shared" si="1"/>
        <v/>
      </c>
      <c r="K17" s="225"/>
      <c r="L17" s="228"/>
    </row>
    <row r="18" spans="1:243" ht="31" x14ac:dyDescent="0.35">
      <c r="A18" s="1">
        <v>1</v>
      </c>
      <c r="B18" s="52">
        <v>1.1599999999999999</v>
      </c>
      <c r="C18" s="53" t="s">
        <v>174</v>
      </c>
      <c r="D18" s="57" t="s">
        <v>129</v>
      </c>
      <c r="E18" s="225"/>
      <c r="F18" s="225"/>
      <c r="G18" s="79" t="str">
        <f t="shared" si="2"/>
        <v/>
      </c>
      <c r="H18" s="59" t="str">
        <f t="shared" si="0"/>
        <v xml:space="preserve"> </v>
      </c>
      <c r="I18" s="227" t="s">
        <v>15</v>
      </c>
      <c r="J18" s="61" t="str">
        <f t="shared" si="1"/>
        <v/>
      </c>
      <c r="K18" s="225"/>
      <c r="L18" s="228"/>
    </row>
    <row r="19" spans="1:243" ht="46.5" x14ac:dyDescent="0.35">
      <c r="A19" s="1">
        <v>1</v>
      </c>
      <c r="B19" s="52">
        <v>1.17</v>
      </c>
      <c r="C19" s="53" t="s">
        <v>175</v>
      </c>
      <c r="D19" s="57" t="s">
        <v>128</v>
      </c>
      <c r="E19" s="225"/>
      <c r="F19" s="225"/>
      <c r="G19" s="79"/>
      <c r="H19" s="59" t="str">
        <f t="shared" si="0"/>
        <v xml:space="preserve"> </v>
      </c>
      <c r="I19" s="227" t="s">
        <v>15</v>
      </c>
      <c r="J19" s="61" t="str">
        <f t="shared" si="1"/>
        <v/>
      </c>
      <c r="K19" s="225"/>
      <c r="L19" s="228"/>
    </row>
    <row r="20" spans="1:243" s="219" customFormat="1" ht="31" x14ac:dyDescent="0.35">
      <c r="A20" s="160">
        <v>1</v>
      </c>
      <c r="B20" s="160">
        <v>1.18</v>
      </c>
      <c r="C20" s="181" t="s">
        <v>176</v>
      </c>
      <c r="D20" s="231" t="s">
        <v>14</v>
      </c>
      <c r="E20" s="231"/>
      <c r="F20" s="226"/>
      <c r="G20" s="164"/>
      <c r="H20" s="165" t="str">
        <f t="shared" si="0"/>
        <v xml:space="preserve"> </v>
      </c>
      <c r="I20" s="229" t="s">
        <v>12</v>
      </c>
      <c r="J20" s="167" t="str">
        <f t="shared" si="1"/>
        <v/>
      </c>
      <c r="K20" s="226"/>
      <c r="L20" s="230"/>
    </row>
    <row r="21" spans="1:243" s="149" customFormat="1" ht="31" x14ac:dyDescent="0.35">
      <c r="A21" s="149">
        <v>2</v>
      </c>
      <c r="B21" s="197">
        <v>1.19</v>
      </c>
      <c r="C21" s="141" t="s">
        <v>177</v>
      </c>
      <c r="D21" s="57" t="s">
        <v>10</v>
      </c>
      <c r="E21" s="225"/>
      <c r="F21" s="225"/>
      <c r="G21" s="79"/>
      <c r="H21" s="59" t="str">
        <f t="shared" si="0"/>
        <v xml:space="preserve"> </v>
      </c>
      <c r="I21" s="227" t="s">
        <v>13</v>
      </c>
      <c r="J21" s="61" t="str">
        <f t="shared" si="1"/>
        <v/>
      </c>
      <c r="K21" s="225"/>
      <c r="L21" s="228"/>
    </row>
    <row r="22" spans="1:243" s="149" customFormat="1" ht="31" x14ac:dyDescent="0.35">
      <c r="A22" s="149">
        <v>2</v>
      </c>
      <c r="B22" s="197">
        <v>1.2</v>
      </c>
      <c r="C22" s="141" t="s">
        <v>178</v>
      </c>
      <c r="D22" s="57" t="s">
        <v>10</v>
      </c>
      <c r="E22" s="225"/>
      <c r="F22" s="225"/>
      <c r="G22" s="79"/>
      <c r="H22" s="59" t="str">
        <f t="shared" si="0"/>
        <v xml:space="preserve"> </v>
      </c>
      <c r="I22" s="227" t="s">
        <v>13</v>
      </c>
      <c r="J22" s="61" t="str">
        <f t="shared" si="1"/>
        <v/>
      </c>
      <c r="K22" s="225"/>
      <c r="L22" s="228"/>
    </row>
    <row r="23" spans="1:243" s="4" customFormat="1" ht="31" x14ac:dyDescent="0.35">
      <c r="A23" s="4">
        <v>1</v>
      </c>
      <c r="B23" s="160">
        <v>1.21</v>
      </c>
      <c r="C23" s="161" t="s">
        <v>179</v>
      </c>
      <c r="D23" s="162" t="s">
        <v>10</v>
      </c>
      <c r="E23" s="226"/>
      <c r="F23" s="226"/>
      <c r="G23" s="79"/>
      <c r="H23" s="59" t="str">
        <f t="shared" si="0"/>
        <v xml:space="preserve"> </v>
      </c>
      <c r="I23" s="229" t="s">
        <v>13</v>
      </c>
      <c r="J23" s="61" t="str">
        <f t="shared" si="1"/>
        <v/>
      </c>
      <c r="K23" s="226"/>
      <c r="L23" s="230" t="s">
        <v>190</v>
      </c>
    </row>
    <row r="24" spans="1:243" ht="31" x14ac:dyDescent="0.35">
      <c r="A24" s="1">
        <v>1</v>
      </c>
      <c r="B24" s="52">
        <v>1.22</v>
      </c>
      <c r="C24" s="53" t="s">
        <v>180</v>
      </c>
      <c r="D24" s="57" t="s">
        <v>128</v>
      </c>
      <c r="E24" s="225"/>
      <c r="F24" s="225"/>
      <c r="G24" s="79"/>
      <c r="H24" s="59" t="str">
        <f t="shared" si="0"/>
        <v xml:space="preserve"> </v>
      </c>
      <c r="I24" s="227"/>
      <c r="J24" s="61" t="str">
        <f t="shared" si="1"/>
        <v/>
      </c>
      <c r="K24" s="225"/>
      <c r="L24" s="228" t="s">
        <v>191</v>
      </c>
    </row>
    <row r="25" spans="1:243" s="139" customFormat="1" x14ac:dyDescent="0.35">
      <c r="A25" s="139">
        <v>3</v>
      </c>
      <c r="B25" s="130">
        <v>1.23</v>
      </c>
      <c r="C25" s="131" t="s">
        <v>181</v>
      </c>
      <c r="D25" s="57" t="s">
        <v>128</v>
      </c>
      <c r="E25" s="225"/>
      <c r="F25" s="225"/>
      <c r="G25" s="79"/>
      <c r="H25" s="59" t="str">
        <f t="shared" si="0"/>
        <v xml:space="preserve"> </v>
      </c>
      <c r="I25" s="227" t="s">
        <v>15</v>
      </c>
      <c r="J25" s="61" t="str">
        <f t="shared" si="1"/>
        <v/>
      </c>
      <c r="K25" s="225"/>
      <c r="L25" s="228"/>
    </row>
    <row r="26" spans="1:243" ht="31" x14ac:dyDescent="0.35">
      <c r="A26" s="1">
        <v>1</v>
      </c>
      <c r="B26" s="52">
        <v>1.24</v>
      </c>
      <c r="C26" s="53" t="s">
        <v>182</v>
      </c>
      <c r="D26" s="57" t="s">
        <v>10</v>
      </c>
      <c r="E26" s="225"/>
      <c r="F26" s="225"/>
      <c r="G26" s="79"/>
      <c r="H26" s="59" t="str">
        <f t="shared" si="0"/>
        <v xml:space="preserve"> </v>
      </c>
      <c r="I26" s="227" t="s">
        <v>13</v>
      </c>
      <c r="J26" s="61" t="str">
        <f t="shared" si="1"/>
        <v/>
      </c>
      <c r="K26" s="225"/>
      <c r="L26" s="228"/>
    </row>
    <row r="27" spans="1:243" s="139" customFormat="1" ht="31" x14ac:dyDescent="0.35">
      <c r="A27" s="139">
        <v>3</v>
      </c>
      <c r="B27" s="220" t="s">
        <v>16</v>
      </c>
      <c r="C27" s="131" t="s">
        <v>183</v>
      </c>
      <c r="D27" s="57" t="s">
        <v>128</v>
      </c>
      <c r="E27" s="225"/>
      <c r="F27" s="225"/>
      <c r="G27" s="79"/>
      <c r="H27" s="59" t="str">
        <f t="shared" si="0"/>
        <v xml:space="preserve"> </v>
      </c>
      <c r="I27" s="227" t="s">
        <v>13</v>
      </c>
      <c r="J27" s="61" t="str">
        <f t="shared" si="1"/>
        <v/>
      </c>
      <c r="K27" s="225"/>
      <c r="L27" s="228"/>
    </row>
    <row r="28" spans="1:243" x14ac:dyDescent="0.35">
      <c r="B28" s="54"/>
      <c r="C28" s="55" t="s">
        <v>184</v>
      </c>
      <c r="D28" s="61"/>
      <c r="E28" s="59"/>
      <c r="F28" s="227"/>
      <c r="G28" s="79" t="str">
        <f t="shared" si="2"/>
        <v/>
      </c>
      <c r="H28" s="59" t="str">
        <f t="shared" si="0"/>
        <v xml:space="preserve"> </v>
      </c>
      <c r="I28" s="227"/>
      <c r="J28" s="61" t="str">
        <f t="shared" si="1"/>
        <v/>
      </c>
      <c r="K28" s="227"/>
      <c r="L28" s="227"/>
    </row>
    <row r="29" spans="1:243" s="178" customFormat="1" ht="62" x14ac:dyDescent="0.35">
      <c r="A29" s="178">
        <v>2</v>
      </c>
      <c r="B29" s="179">
        <v>1.26</v>
      </c>
      <c r="C29" s="170" t="s">
        <v>185</v>
      </c>
      <c r="D29" s="162" t="s">
        <v>129</v>
      </c>
      <c r="E29" s="164"/>
      <c r="F29" s="164"/>
      <c r="G29" s="79" t="str">
        <f t="shared" si="2"/>
        <v/>
      </c>
      <c r="H29" s="59" t="str">
        <f t="shared" si="0"/>
        <v xml:space="preserve"> </v>
      </c>
      <c r="I29" s="184" t="s">
        <v>13</v>
      </c>
      <c r="J29" s="61" t="str">
        <f t="shared" si="1"/>
        <v/>
      </c>
      <c r="K29" s="164"/>
      <c r="L29" s="230"/>
    </row>
    <row r="30" spans="1:243" s="4" customFormat="1" ht="31" x14ac:dyDescent="0.35">
      <c r="A30" s="4">
        <v>1</v>
      </c>
      <c r="B30" s="180">
        <v>1.27</v>
      </c>
      <c r="C30" s="181" t="s">
        <v>186</v>
      </c>
      <c r="D30" s="162" t="s">
        <v>128</v>
      </c>
      <c r="E30" s="164"/>
      <c r="F30" s="164"/>
      <c r="G30" s="79"/>
      <c r="H30" s="59" t="str">
        <f t="shared" si="0"/>
        <v xml:space="preserve"> </v>
      </c>
      <c r="I30" s="183" t="s">
        <v>17</v>
      </c>
      <c r="J30" s="61" t="str">
        <f t="shared" si="1"/>
        <v/>
      </c>
      <c r="K30" s="182"/>
      <c r="L30" s="45"/>
    </row>
    <row r="31" spans="1:243" s="4" customFormat="1" ht="31" x14ac:dyDescent="0.35">
      <c r="A31" s="4">
        <v>1</v>
      </c>
      <c r="B31" s="180">
        <v>1.28</v>
      </c>
      <c r="C31" s="185" t="s">
        <v>187</v>
      </c>
      <c r="D31" s="162" t="s">
        <v>128</v>
      </c>
      <c r="E31" s="164"/>
      <c r="F31" s="164"/>
      <c r="G31" s="79"/>
      <c r="H31" s="59" t="str">
        <f t="shared" si="0"/>
        <v xml:space="preserve"> </v>
      </c>
      <c r="I31" s="183" t="s">
        <v>12</v>
      </c>
      <c r="J31" s="61" t="str">
        <f t="shared" si="1"/>
        <v/>
      </c>
      <c r="K31" s="182"/>
      <c r="L31" s="45" t="s">
        <v>192</v>
      </c>
    </row>
    <row r="32" spans="1:243" x14ac:dyDescent="0.35">
      <c r="A32" s="1">
        <v>1</v>
      </c>
      <c r="B32" s="56">
        <v>1.29</v>
      </c>
      <c r="C32" s="53" t="s">
        <v>188</v>
      </c>
      <c r="D32" s="57"/>
      <c r="E32" s="79"/>
      <c r="F32" s="79"/>
      <c r="G32" s="79" t="str">
        <f t="shared" si="2"/>
        <v/>
      </c>
      <c r="H32" s="59" t="str">
        <f t="shared" si="0"/>
        <v xml:space="preserve"> </v>
      </c>
      <c r="I32" s="88"/>
      <c r="J32" s="61" t="str">
        <f t="shared" si="1"/>
        <v/>
      </c>
      <c r="K32" s="87"/>
      <c r="L32" s="44"/>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row>
    <row r="33" spans="2:243" s="3" customFormat="1" x14ac:dyDescent="0.35">
      <c r="B33" s="24" t="s">
        <v>137</v>
      </c>
      <c r="C33" s="23"/>
      <c r="D33" s="62"/>
      <c r="E33" s="81">
        <f>COUNT(E3:E32)</f>
        <v>0</v>
      </c>
      <c r="F33" s="81">
        <f>COUNT(F3:F32)</f>
        <v>0</v>
      </c>
      <c r="G33" s="81">
        <f>COUNT(G3:G32)</f>
        <v>0</v>
      </c>
      <c r="H33" s="82">
        <f>COUNT(H3:H32)</f>
        <v>0</v>
      </c>
      <c r="I33" s="81"/>
      <c r="J33" s="81">
        <f>COUNT(J3:J32)</f>
        <v>0</v>
      </c>
      <c r="K33" s="81">
        <f>COUNT(K3:K32)</f>
        <v>0</v>
      </c>
      <c r="L33" s="100"/>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row>
    <row r="34" spans="2:243" s="3" customFormat="1" x14ac:dyDescent="0.35">
      <c r="B34" s="24" t="s">
        <v>18</v>
      </c>
      <c r="C34" s="23"/>
      <c r="D34" s="62"/>
      <c r="E34" s="81">
        <f>COUNTIF(E3:E32, 1)</f>
        <v>0</v>
      </c>
      <c r="F34" s="81">
        <f>COUNTIF(F3:F32, 1)</f>
        <v>0</v>
      </c>
      <c r="G34" s="81">
        <f>COUNTIF(G3:G32, 1)</f>
        <v>0</v>
      </c>
      <c r="H34" s="82">
        <f>COUNTIF(H3:H32, 1)</f>
        <v>0</v>
      </c>
      <c r="I34" s="81"/>
      <c r="J34" s="81">
        <f>COUNTIF(J3:J32, 1)</f>
        <v>0</v>
      </c>
      <c r="K34" s="81">
        <f>COUNTIF(K3:K32, 1)</f>
        <v>0</v>
      </c>
      <c r="L34" s="100"/>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row>
    <row r="35" spans="2:243" s="3" customFormat="1" x14ac:dyDescent="0.35">
      <c r="B35" s="24" t="s">
        <v>189</v>
      </c>
      <c r="C35" s="23"/>
      <c r="D35" s="62"/>
      <c r="E35" s="81" t="e">
        <f>E34/E33</f>
        <v>#DIV/0!</v>
      </c>
      <c r="F35" s="81" t="e">
        <f>F34/F33</f>
        <v>#DIV/0!</v>
      </c>
      <c r="G35" s="83" t="e">
        <f>1-(G34/G33)</f>
        <v>#DIV/0!</v>
      </c>
      <c r="H35" s="84" t="e">
        <f>H34/H33</f>
        <v>#DIV/0!</v>
      </c>
      <c r="I35" s="81"/>
      <c r="J35" s="85" t="e">
        <f>J34/J33</f>
        <v>#DIV/0!</v>
      </c>
      <c r="K35" s="86" t="e">
        <f>1-(K34/K33)</f>
        <v>#DIV/0!</v>
      </c>
      <c r="L35" s="100"/>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row>
    <row r="36" spans="2:243" s="19" customFormat="1" x14ac:dyDescent="0.35">
      <c r="B36" s="17"/>
      <c r="C36" s="18"/>
      <c r="D36" s="66"/>
      <c r="E36" s="67"/>
      <c r="F36" s="67"/>
      <c r="G36" s="66"/>
      <c r="H36" s="68"/>
      <c r="I36" s="67"/>
      <c r="J36" s="66"/>
      <c r="K36" s="67"/>
      <c r="L36" s="46"/>
    </row>
    <row r="37" spans="2:243" s="19" customFormat="1" x14ac:dyDescent="0.35">
      <c r="C37" s="20"/>
      <c r="D37" s="69"/>
      <c r="E37" s="67"/>
      <c r="F37" s="67"/>
      <c r="G37" s="66"/>
      <c r="H37" s="68"/>
      <c r="I37" s="67"/>
      <c r="J37" s="66"/>
      <c r="K37" s="67"/>
      <c r="L37" s="46"/>
    </row>
    <row r="38" spans="2:243" s="19" customFormat="1" x14ac:dyDescent="0.35">
      <c r="B38" s="17"/>
      <c r="D38" s="66"/>
      <c r="E38" s="67"/>
      <c r="F38" s="67"/>
      <c r="G38" s="66"/>
      <c r="H38" s="68"/>
      <c r="I38" s="67"/>
      <c r="J38" s="66"/>
      <c r="K38" s="67"/>
      <c r="L38" s="46"/>
    </row>
    <row r="39" spans="2:243" x14ac:dyDescent="0.35">
      <c r="B39" s="27"/>
      <c r="C39" s="7"/>
      <c r="D39" s="70"/>
      <c r="E39" s="71"/>
      <c r="F39" s="71"/>
      <c r="G39" s="70"/>
      <c r="H39" s="72"/>
      <c r="I39" s="71"/>
      <c r="J39" s="70"/>
      <c r="K39" s="71"/>
      <c r="L39" s="47"/>
    </row>
    <row r="40" spans="2:243" x14ac:dyDescent="0.35">
      <c r="B40" s="27"/>
      <c r="C40" s="29"/>
      <c r="D40" s="70"/>
      <c r="E40" s="71"/>
      <c r="F40" s="71"/>
      <c r="G40" s="70"/>
      <c r="H40" s="72"/>
      <c r="I40" s="71"/>
      <c r="J40" s="70"/>
      <c r="K40" s="71"/>
      <c r="L40" s="47"/>
    </row>
    <row r="41" spans="2:243" x14ac:dyDescent="0.35">
      <c r="B41" s="27"/>
      <c r="C41" s="29"/>
      <c r="D41" s="70"/>
      <c r="E41" s="71"/>
      <c r="F41" s="71"/>
      <c r="G41" s="70"/>
      <c r="H41" s="72"/>
      <c r="I41" s="71"/>
      <c r="J41" s="70"/>
      <c r="K41" s="71"/>
      <c r="L41" s="47"/>
    </row>
    <row r="42" spans="2:243" x14ac:dyDescent="0.35">
      <c r="B42" s="27"/>
      <c r="C42" s="29"/>
      <c r="D42" s="70"/>
      <c r="E42" s="71"/>
      <c r="F42" s="71"/>
      <c r="G42" s="70"/>
      <c r="H42" s="72"/>
      <c r="I42" s="71"/>
      <c r="J42" s="70"/>
      <c r="K42" s="71"/>
      <c r="L42" s="47"/>
    </row>
    <row r="43" spans="2:243" x14ac:dyDescent="0.35">
      <c r="B43" s="27"/>
      <c r="C43" s="29"/>
      <c r="D43" s="70"/>
      <c r="E43" s="71"/>
      <c r="F43" s="71"/>
      <c r="G43" s="70"/>
      <c r="H43" s="72"/>
      <c r="I43" s="71"/>
      <c r="J43" s="70"/>
      <c r="K43" s="71"/>
      <c r="L43" s="47"/>
    </row>
    <row r="44" spans="2:243" x14ac:dyDescent="0.35">
      <c r="B44" s="27"/>
      <c r="C44" s="29"/>
      <c r="D44" s="70"/>
      <c r="E44" s="71"/>
      <c r="F44" s="71"/>
      <c r="G44" s="70"/>
      <c r="H44" s="72"/>
      <c r="I44" s="71"/>
      <c r="J44" s="70"/>
      <c r="K44" s="71"/>
      <c r="L44" s="47"/>
    </row>
    <row r="45" spans="2:243" x14ac:dyDescent="0.35">
      <c r="B45" s="27"/>
      <c r="C45" s="29"/>
      <c r="D45" s="70"/>
      <c r="E45" s="71"/>
      <c r="F45" s="71"/>
      <c r="G45" s="70"/>
      <c r="H45" s="72"/>
      <c r="I45" s="71"/>
      <c r="J45" s="70"/>
      <c r="K45" s="71"/>
      <c r="L45" s="47"/>
    </row>
    <row r="46" spans="2:243" x14ac:dyDescent="0.35">
      <c r="B46" s="27"/>
      <c r="C46" s="29"/>
      <c r="D46" s="70"/>
      <c r="E46" s="71"/>
      <c r="F46" s="71"/>
      <c r="G46" s="70"/>
      <c r="H46" s="72"/>
      <c r="I46" s="71"/>
      <c r="J46" s="70"/>
      <c r="K46" s="71"/>
      <c r="L46" s="47"/>
    </row>
    <row r="47" spans="2:243" x14ac:dyDescent="0.35">
      <c r="B47" s="27"/>
      <c r="C47" s="29"/>
      <c r="D47" s="70"/>
      <c r="E47" s="71"/>
      <c r="F47" s="71"/>
      <c r="G47" s="70"/>
      <c r="H47" s="72"/>
      <c r="I47" s="71"/>
      <c r="J47" s="70"/>
      <c r="K47" s="71"/>
      <c r="L47" s="47"/>
    </row>
    <row r="48" spans="2:243" x14ac:dyDescent="0.35">
      <c r="B48" s="27"/>
      <c r="C48" s="29"/>
      <c r="D48" s="70"/>
      <c r="E48" s="71"/>
      <c r="F48" s="71"/>
      <c r="G48" s="70"/>
      <c r="H48" s="72"/>
      <c r="I48" s="71"/>
      <c r="J48" s="70"/>
      <c r="K48" s="71"/>
      <c r="L48" s="47"/>
    </row>
    <row r="49" spans="2:12" x14ac:dyDescent="0.35">
      <c r="B49" s="27"/>
      <c r="C49" s="29"/>
      <c r="D49" s="70"/>
      <c r="E49" s="71"/>
      <c r="F49" s="71"/>
      <c r="G49" s="70"/>
      <c r="H49" s="72"/>
      <c r="I49" s="71"/>
      <c r="J49" s="70"/>
      <c r="K49" s="71"/>
      <c r="L49" s="47"/>
    </row>
    <row r="50" spans="2:12" x14ac:dyDescent="0.35">
      <c r="B50" s="27"/>
      <c r="C50" s="29"/>
      <c r="D50" s="70"/>
      <c r="E50" s="71"/>
      <c r="F50" s="71"/>
      <c r="G50" s="70"/>
      <c r="H50" s="72"/>
      <c r="I50" s="71"/>
      <c r="J50" s="70"/>
      <c r="K50" s="71"/>
      <c r="L50" s="47"/>
    </row>
    <row r="51" spans="2:12" x14ac:dyDescent="0.35">
      <c r="B51" s="27"/>
      <c r="C51" s="29"/>
      <c r="D51" s="70"/>
      <c r="E51" s="71"/>
      <c r="F51" s="71"/>
      <c r="G51" s="70"/>
      <c r="H51" s="72"/>
      <c r="I51" s="71"/>
      <c r="J51" s="70"/>
      <c r="K51" s="71"/>
      <c r="L51" s="47"/>
    </row>
    <row r="52" spans="2:12" x14ac:dyDescent="0.35">
      <c r="B52" s="27"/>
      <c r="C52" s="29"/>
      <c r="D52" s="70"/>
      <c r="E52" s="71"/>
      <c r="F52" s="71"/>
      <c r="G52" s="70"/>
      <c r="H52" s="72"/>
      <c r="I52" s="71"/>
      <c r="J52" s="70"/>
      <c r="K52" s="71"/>
      <c r="L52" s="47"/>
    </row>
    <row r="53" spans="2:12" x14ac:dyDescent="0.35">
      <c r="B53" s="27"/>
      <c r="C53" s="29"/>
      <c r="D53" s="70"/>
      <c r="E53" s="71"/>
      <c r="F53" s="71"/>
      <c r="G53" s="70"/>
      <c r="H53" s="72"/>
      <c r="I53" s="71"/>
      <c r="J53" s="70"/>
      <c r="K53" s="71"/>
      <c r="L53" s="47"/>
    </row>
    <row r="54" spans="2:12" x14ac:dyDescent="0.35">
      <c r="B54" s="27"/>
      <c r="C54" s="29"/>
      <c r="D54" s="70"/>
      <c r="E54" s="71"/>
      <c r="F54" s="71"/>
      <c r="G54" s="70"/>
      <c r="H54" s="72"/>
      <c r="I54" s="71"/>
      <c r="J54" s="70"/>
      <c r="K54" s="71"/>
      <c r="L54" s="47"/>
    </row>
    <row r="55" spans="2:12" x14ac:dyDescent="0.35">
      <c r="B55" s="27"/>
      <c r="C55" s="29"/>
      <c r="D55" s="70"/>
      <c r="E55" s="71"/>
      <c r="F55" s="71"/>
      <c r="G55" s="70"/>
      <c r="H55" s="72"/>
      <c r="I55" s="71"/>
      <c r="J55" s="70"/>
      <c r="K55" s="71"/>
      <c r="L55" s="47"/>
    </row>
    <row r="56" spans="2:12" x14ac:dyDescent="0.35">
      <c r="B56" s="27"/>
      <c r="C56" s="29"/>
      <c r="D56" s="70"/>
      <c r="E56" s="71"/>
      <c r="F56" s="71"/>
      <c r="G56" s="70"/>
      <c r="H56" s="72"/>
      <c r="I56" s="71"/>
      <c r="J56" s="70"/>
      <c r="K56" s="71"/>
      <c r="L56" s="47"/>
    </row>
    <row r="57" spans="2:12" x14ac:dyDescent="0.35">
      <c r="B57" s="27"/>
      <c r="C57" s="29"/>
      <c r="D57" s="70"/>
      <c r="E57" s="71"/>
      <c r="F57" s="71"/>
      <c r="G57" s="70"/>
      <c r="H57" s="72"/>
      <c r="I57" s="71"/>
      <c r="J57" s="70"/>
      <c r="K57" s="71"/>
      <c r="L57" s="47"/>
    </row>
    <row r="58" spans="2:12" x14ac:dyDescent="0.35">
      <c r="B58" s="27"/>
      <c r="C58" s="29"/>
      <c r="D58" s="70"/>
      <c r="E58" s="71"/>
      <c r="F58" s="71"/>
      <c r="G58" s="70"/>
      <c r="H58" s="72"/>
      <c r="I58" s="71"/>
      <c r="J58" s="70"/>
      <c r="K58" s="71"/>
      <c r="L58" s="47"/>
    </row>
    <row r="59" spans="2:12" x14ac:dyDescent="0.35">
      <c r="B59" s="27"/>
      <c r="C59" s="29"/>
      <c r="D59" s="70"/>
      <c r="E59" s="71"/>
      <c r="F59" s="71"/>
      <c r="G59" s="70"/>
      <c r="H59" s="72"/>
      <c r="I59" s="71"/>
      <c r="J59" s="70"/>
      <c r="K59" s="71"/>
      <c r="L59" s="47"/>
    </row>
    <row r="60" spans="2:12" x14ac:dyDescent="0.35">
      <c r="B60" s="27"/>
      <c r="C60" s="29"/>
      <c r="D60" s="70"/>
      <c r="E60" s="71"/>
      <c r="F60" s="71"/>
      <c r="G60" s="70"/>
      <c r="H60" s="72"/>
      <c r="I60" s="71"/>
      <c r="J60" s="70"/>
      <c r="K60" s="71"/>
      <c r="L60" s="47"/>
    </row>
    <row r="61" spans="2:12" x14ac:dyDescent="0.35">
      <c r="B61" s="27"/>
      <c r="C61" s="29"/>
      <c r="D61" s="70"/>
      <c r="E61" s="71"/>
      <c r="F61" s="71"/>
      <c r="G61" s="70"/>
      <c r="H61" s="72"/>
      <c r="I61" s="71"/>
      <c r="J61" s="70"/>
      <c r="K61" s="71"/>
      <c r="L61" s="47"/>
    </row>
    <row r="62" spans="2:12" x14ac:dyDescent="0.35">
      <c r="B62" s="27"/>
      <c r="C62" s="29"/>
      <c r="D62" s="70"/>
      <c r="E62" s="71"/>
      <c r="F62" s="71"/>
      <c r="G62" s="70"/>
      <c r="H62" s="72"/>
      <c r="I62" s="71"/>
      <c r="J62" s="70"/>
      <c r="K62" s="71"/>
      <c r="L62" s="47"/>
    </row>
    <row r="63" spans="2:12" x14ac:dyDescent="0.35">
      <c r="B63" s="27"/>
      <c r="C63" s="29"/>
      <c r="D63" s="70"/>
      <c r="E63" s="71"/>
      <c r="F63" s="71"/>
      <c r="G63" s="70"/>
      <c r="H63" s="72"/>
      <c r="I63" s="71"/>
      <c r="J63" s="70"/>
      <c r="K63" s="71"/>
      <c r="L63" s="47"/>
    </row>
    <row r="64" spans="2:12" x14ac:dyDescent="0.35">
      <c r="B64" s="27"/>
      <c r="C64" s="29"/>
      <c r="D64" s="70"/>
      <c r="E64" s="71"/>
      <c r="F64" s="71"/>
      <c r="G64" s="70"/>
      <c r="H64" s="72"/>
      <c r="I64" s="71"/>
      <c r="J64" s="70"/>
      <c r="K64" s="71"/>
      <c r="L64" s="47"/>
    </row>
    <row r="65" spans="2:12" x14ac:dyDescent="0.35">
      <c r="B65" s="27"/>
      <c r="C65" s="29"/>
      <c r="D65" s="70"/>
      <c r="E65" s="71"/>
      <c r="F65" s="71"/>
      <c r="G65" s="70"/>
      <c r="H65" s="72"/>
      <c r="I65" s="71"/>
      <c r="J65" s="70"/>
      <c r="K65" s="71"/>
      <c r="L65" s="47"/>
    </row>
    <row r="66" spans="2:12" x14ac:dyDescent="0.35">
      <c r="B66" s="27"/>
      <c r="C66" s="29"/>
      <c r="D66" s="70"/>
      <c r="E66" s="71"/>
      <c r="F66" s="71"/>
      <c r="G66" s="70"/>
      <c r="H66" s="72"/>
      <c r="I66" s="71"/>
      <c r="J66" s="70"/>
      <c r="K66" s="71"/>
      <c r="L66" s="47"/>
    </row>
    <row r="67" spans="2:12" x14ac:dyDescent="0.35">
      <c r="B67" s="27"/>
      <c r="C67" s="29"/>
      <c r="D67" s="70"/>
      <c r="E67" s="71"/>
      <c r="F67" s="71"/>
      <c r="G67" s="70"/>
      <c r="H67" s="72"/>
      <c r="I67" s="71"/>
      <c r="J67" s="70"/>
      <c r="K67" s="71"/>
      <c r="L67" s="47"/>
    </row>
    <row r="68" spans="2:12" x14ac:dyDescent="0.35">
      <c r="B68" s="27"/>
      <c r="C68" s="29"/>
      <c r="D68" s="70"/>
      <c r="E68" s="71"/>
      <c r="F68" s="71"/>
      <c r="G68" s="70"/>
      <c r="H68" s="72"/>
      <c r="I68" s="71"/>
      <c r="J68" s="70"/>
      <c r="K68" s="71"/>
      <c r="L68" s="47"/>
    </row>
    <row r="69" spans="2:12" x14ac:dyDescent="0.35">
      <c r="B69" s="27"/>
      <c r="C69" s="29"/>
      <c r="D69" s="70"/>
      <c r="E69" s="71"/>
      <c r="F69" s="71"/>
      <c r="G69" s="70"/>
      <c r="H69" s="72"/>
      <c r="I69" s="71"/>
      <c r="J69" s="70"/>
      <c r="K69" s="71"/>
      <c r="L69" s="47"/>
    </row>
    <row r="70" spans="2:12" x14ac:dyDescent="0.35">
      <c r="B70" s="27"/>
      <c r="C70" s="29"/>
      <c r="D70" s="70"/>
      <c r="E70" s="71"/>
      <c r="F70" s="71"/>
      <c r="G70" s="70"/>
      <c r="H70" s="72"/>
      <c r="I70" s="71"/>
      <c r="J70" s="70"/>
      <c r="K70" s="71"/>
      <c r="L70" s="47"/>
    </row>
    <row r="71" spans="2:12" x14ac:dyDescent="0.35">
      <c r="B71" s="27"/>
      <c r="C71" s="29"/>
      <c r="D71" s="70"/>
      <c r="E71" s="71"/>
      <c r="F71" s="71"/>
      <c r="G71" s="70"/>
      <c r="H71" s="72"/>
      <c r="I71" s="71"/>
      <c r="J71" s="70"/>
      <c r="K71" s="71"/>
      <c r="L71" s="47"/>
    </row>
    <row r="72" spans="2:12" x14ac:dyDescent="0.35">
      <c r="B72" s="27"/>
      <c r="C72" s="29"/>
      <c r="D72" s="70"/>
      <c r="E72" s="71"/>
      <c r="F72" s="71"/>
      <c r="G72" s="70"/>
      <c r="H72" s="72"/>
      <c r="I72" s="71"/>
      <c r="J72" s="70"/>
      <c r="K72" s="71"/>
      <c r="L72" s="47"/>
    </row>
    <row r="73" spans="2:12" x14ac:dyDescent="0.35">
      <c r="B73" s="27"/>
      <c r="C73" s="29"/>
      <c r="D73" s="70"/>
      <c r="E73" s="71"/>
      <c r="F73" s="71"/>
      <c r="G73" s="70"/>
      <c r="H73" s="72"/>
      <c r="I73" s="71"/>
      <c r="J73" s="70"/>
      <c r="K73" s="71"/>
      <c r="L73" s="47"/>
    </row>
    <row r="74" spans="2:12" x14ac:dyDescent="0.35">
      <c r="B74" s="27"/>
      <c r="C74" s="29"/>
      <c r="D74" s="70"/>
      <c r="E74" s="71"/>
      <c r="F74" s="71"/>
      <c r="G74" s="70"/>
      <c r="H74" s="72"/>
      <c r="I74" s="71"/>
      <c r="J74" s="70"/>
      <c r="K74" s="71"/>
      <c r="L74" s="47"/>
    </row>
    <row r="75" spans="2:12" x14ac:dyDescent="0.35">
      <c r="B75" s="27"/>
      <c r="C75" s="29"/>
      <c r="D75" s="70"/>
      <c r="E75" s="71"/>
      <c r="F75" s="71"/>
      <c r="G75" s="70"/>
      <c r="H75" s="72"/>
      <c r="I75" s="71"/>
      <c r="J75" s="70"/>
      <c r="K75" s="71"/>
      <c r="L75" s="47"/>
    </row>
    <row r="76" spans="2:12" x14ac:dyDescent="0.35">
      <c r="B76" s="27"/>
      <c r="C76" s="29"/>
      <c r="D76" s="70"/>
      <c r="E76" s="71"/>
      <c r="F76" s="71"/>
      <c r="G76" s="70"/>
      <c r="H76" s="72"/>
      <c r="I76" s="71"/>
      <c r="J76" s="70"/>
      <c r="K76" s="71"/>
      <c r="L76" s="47"/>
    </row>
    <row r="77" spans="2:12" x14ac:dyDescent="0.35">
      <c r="B77" s="27"/>
      <c r="C77" s="29"/>
      <c r="D77" s="70"/>
      <c r="E77" s="71"/>
      <c r="F77" s="71"/>
      <c r="G77" s="70"/>
      <c r="H77" s="72"/>
      <c r="I77" s="71"/>
      <c r="J77" s="70"/>
      <c r="K77" s="71"/>
      <c r="L77" s="47"/>
    </row>
    <row r="78" spans="2:12" x14ac:dyDescent="0.35">
      <c r="B78" s="27"/>
      <c r="C78" s="29"/>
      <c r="D78" s="70"/>
      <c r="E78" s="71"/>
      <c r="F78" s="71"/>
      <c r="G78" s="70"/>
      <c r="H78" s="72"/>
      <c r="I78" s="71"/>
      <c r="J78" s="70"/>
      <c r="K78" s="71"/>
      <c r="L78" s="47"/>
    </row>
    <row r="79" spans="2:12" x14ac:dyDescent="0.35">
      <c r="B79" s="27"/>
      <c r="C79" s="29"/>
      <c r="D79" s="70"/>
      <c r="E79" s="71"/>
      <c r="F79" s="71"/>
      <c r="G79" s="70"/>
      <c r="H79" s="72"/>
      <c r="I79" s="71"/>
      <c r="J79" s="70"/>
      <c r="K79" s="71"/>
      <c r="L79" s="47"/>
    </row>
    <row r="80" spans="2:12" x14ac:dyDescent="0.35">
      <c r="B80" s="27"/>
      <c r="C80" s="29"/>
      <c r="D80" s="70"/>
      <c r="E80" s="71"/>
      <c r="F80" s="71"/>
      <c r="G80" s="70"/>
      <c r="H80" s="72"/>
      <c r="I80" s="71"/>
      <c r="J80" s="70"/>
      <c r="K80" s="71"/>
      <c r="L80" s="47"/>
    </row>
    <row r="81" spans="2:12" x14ac:dyDescent="0.35">
      <c r="B81" s="27"/>
      <c r="C81" s="29"/>
      <c r="D81" s="70"/>
      <c r="E81" s="71"/>
      <c r="F81" s="71"/>
      <c r="G81" s="70"/>
      <c r="H81" s="72"/>
      <c r="I81" s="71"/>
      <c r="J81" s="70"/>
      <c r="K81" s="71"/>
      <c r="L81" s="47"/>
    </row>
    <row r="82" spans="2:12" x14ac:dyDescent="0.35">
      <c r="B82" s="27"/>
      <c r="C82" s="29"/>
      <c r="D82" s="70"/>
      <c r="E82" s="71"/>
      <c r="F82" s="71"/>
      <c r="G82" s="70"/>
      <c r="H82" s="72"/>
      <c r="I82" s="71"/>
      <c r="J82" s="70"/>
      <c r="K82" s="71"/>
      <c r="L82" s="47"/>
    </row>
    <row r="83" spans="2:12" x14ac:dyDescent="0.35">
      <c r="B83" s="27"/>
      <c r="C83" s="29"/>
      <c r="D83" s="70"/>
      <c r="E83" s="71"/>
      <c r="F83" s="71"/>
      <c r="G83" s="70"/>
      <c r="H83" s="72"/>
      <c r="I83" s="71"/>
      <c r="J83" s="70"/>
      <c r="K83" s="71"/>
      <c r="L83" s="47"/>
    </row>
    <row r="84" spans="2:12" x14ac:dyDescent="0.35">
      <c r="B84" s="27"/>
      <c r="C84" s="29"/>
      <c r="D84" s="70"/>
      <c r="E84" s="71"/>
      <c r="F84" s="71"/>
      <c r="G84" s="70"/>
      <c r="H84" s="72"/>
      <c r="I84" s="71"/>
      <c r="J84" s="70"/>
      <c r="K84" s="71"/>
      <c r="L84" s="47"/>
    </row>
    <row r="85" spans="2:12" x14ac:dyDescent="0.35">
      <c r="B85" s="27"/>
      <c r="C85" s="29"/>
      <c r="D85" s="70"/>
      <c r="E85" s="71"/>
      <c r="F85" s="71"/>
      <c r="G85" s="70"/>
      <c r="H85" s="72"/>
      <c r="I85" s="71"/>
      <c r="J85" s="70"/>
      <c r="K85" s="71"/>
      <c r="L85" s="47"/>
    </row>
    <row r="86" spans="2:12" x14ac:dyDescent="0.35">
      <c r="B86" s="27"/>
      <c r="C86" s="29"/>
      <c r="D86" s="70"/>
      <c r="E86" s="71"/>
      <c r="F86" s="71"/>
      <c r="G86" s="70"/>
      <c r="H86" s="72"/>
      <c r="I86" s="71"/>
      <c r="J86" s="70"/>
      <c r="K86" s="71"/>
      <c r="L86" s="47"/>
    </row>
    <row r="87" spans="2:12" x14ac:dyDescent="0.35">
      <c r="B87" s="27"/>
      <c r="C87" s="29"/>
      <c r="D87" s="70"/>
      <c r="E87" s="71"/>
      <c r="F87" s="71"/>
      <c r="G87" s="70"/>
      <c r="H87" s="72"/>
      <c r="I87" s="71"/>
      <c r="J87" s="70"/>
      <c r="K87" s="71"/>
      <c r="L87" s="47"/>
    </row>
    <row r="88" spans="2:12" x14ac:dyDescent="0.35">
      <c r="B88" s="27"/>
      <c r="C88" s="29"/>
      <c r="D88" s="70"/>
      <c r="E88" s="71"/>
      <c r="F88" s="71"/>
      <c r="G88" s="70"/>
      <c r="H88" s="72"/>
      <c r="I88" s="71"/>
      <c r="J88" s="70"/>
      <c r="K88" s="71"/>
      <c r="L88" s="47"/>
    </row>
    <row r="89" spans="2:12" x14ac:dyDescent="0.35">
      <c r="B89" s="27"/>
      <c r="C89" s="29"/>
      <c r="D89" s="70"/>
      <c r="E89" s="71"/>
      <c r="F89" s="71"/>
      <c r="G89" s="70"/>
      <c r="H89" s="72"/>
      <c r="I89" s="71"/>
      <c r="J89" s="70"/>
      <c r="K89" s="71"/>
      <c r="L89" s="47"/>
    </row>
    <row r="90" spans="2:12" x14ac:dyDescent="0.35">
      <c r="B90" s="27"/>
      <c r="C90" s="29"/>
      <c r="D90" s="70"/>
      <c r="E90" s="71"/>
      <c r="F90" s="71"/>
      <c r="G90" s="70"/>
      <c r="H90" s="72"/>
      <c r="I90" s="71"/>
      <c r="J90" s="70"/>
      <c r="K90" s="71"/>
      <c r="L90" s="47"/>
    </row>
    <row r="91" spans="2:12" x14ac:dyDescent="0.35">
      <c r="B91" s="27"/>
      <c r="C91" s="29"/>
      <c r="D91" s="70"/>
      <c r="E91" s="71"/>
      <c r="F91" s="71"/>
      <c r="G91" s="70"/>
      <c r="H91" s="72"/>
      <c r="I91" s="71"/>
      <c r="J91" s="70"/>
      <c r="K91" s="71"/>
      <c r="L91" s="47"/>
    </row>
    <row r="92" spans="2:12" x14ac:dyDescent="0.35">
      <c r="B92" s="27"/>
      <c r="C92" s="29"/>
      <c r="D92" s="70"/>
      <c r="E92" s="71"/>
      <c r="F92" s="71"/>
      <c r="G92" s="70"/>
      <c r="H92" s="72"/>
      <c r="I92" s="71"/>
      <c r="J92" s="70"/>
      <c r="K92" s="71"/>
      <c r="L92" s="47"/>
    </row>
    <row r="93" spans="2:12" x14ac:dyDescent="0.35">
      <c r="B93" s="27"/>
      <c r="C93" s="29"/>
      <c r="D93" s="70"/>
      <c r="E93" s="71"/>
      <c r="F93" s="71"/>
      <c r="G93" s="70"/>
      <c r="H93" s="72"/>
      <c r="I93" s="71"/>
      <c r="J93" s="70"/>
      <c r="K93" s="71"/>
      <c r="L93" s="47"/>
    </row>
    <row r="94" spans="2:12" x14ac:dyDescent="0.35">
      <c r="B94" s="27"/>
      <c r="C94" s="29"/>
      <c r="D94" s="70"/>
      <c r="E94" s="71"/>
      <c r="F94" s="71"/>
      <c r="G94" s="70"/>
      <c r="H94" s="72"/>
      <c r="I94" s="71"/>
      <c r="J94" s="70"/>
      <c r="K94" s="71"/>
      <c r="L94" s="47"/>
    </row>
    <row r="95" spans="2:12" x14ac:dyDescent="0.35">
      <c r="B95" s="27"/>
      <c r="C95" s="29"/>
      <c r="D95" s="70"/>
      <c r="E95" s="71"/>
      <c r="F95" s="71"/>
      <c r="G95" s="70"/>
      <c r="H95" s="72"/>
      <c r="I95" s="71"/>
      <c r="J95" s="70"/>
      <c r="K95" s="71"/>
      <c r="L95" s="47"/>
    </row>
    <row r="96" spans="2:12" x14ac:dyDescent="0.35">
      <c r="B96" s="27"/>
      <c r="C96" s="29"/>
      <c r="D96" s="70"/>
      <c r="E96" s="71"/>
      <c r="F96" s="71"/>
      <c r="G96" s="70"/>
      <c r="H96" s="72"/>
      <c r="I96" s="71"/>
      <c r="J96" s="70"/>
      <c r="K96" s="71"/>
      <c r="L96" s="47"/>
    </row>
    <row r="97" spans="2:12" x14ac:dyDescent="0.35">
      <c r="B97" s="27"/>
      <c r="C97" s="29"/>
      <c r="D97" s="70"/>
      <c r="E97" s="71"/>
      <c r="F97" s="71"/>
      <c r="G97" s="70"/>
      <c r="H97" s="72"/>
      <c r="I97" s="71"/>
      <c r="J97" s="70"/>
      <c r="K97" s="71"/>
      <c r="L97" s="47"/>
    </row>
    <row r="98" spans="2:12" x14ac:dyDescent="0.35">
      <c r="B98" s="27"/>
      <c r="C98" s="29"/>
      <c r="D98" s="70"/>
      <c r="E98" s="71"/>
      <c r="F98" s="71"/>
      <c r="G98" s="70"/>
      <c r="H98" s="72"/>
      <c r="I98" s="71"/>
      <c r="J98" s="70"/>
      <c r="K98" s="71"/>
      <c r="L98" s="47"/>
    </row>
    <row r="99" spans="2:12" x14ac:dyDescent="0.35">
      <c r="B99" s="27"/>
      <c r="C99" s="29"/>
      <c r="D99" s="70"/>
      <c r="E99" s="71"/>
      <c r="F99" s="71"/>
      <c r="G99" s="70"/>
      <c r="H99" s="72"/>
      <c r="I99" s="71"/>
      <c r="J99" s="70"/>
      <c r="K99" s="71"/>
      <c r="L99" s="47"/>
    </row>
    <row r="100" spans="2:12" x14ac:dyDescent="0.35">
      <c r="B100" s="27"/>
      <c r="C100" s="29"/>
      <c r="D100" s="70"/>
      <c r="E100" s="71"/>
      <c r="F100" s="71"/>
      <c r="G100" s="70"/>
      <c r="H100" s="72"/>
      <c r="I100" s="71"/>
      <c r="J100" s="70"/>
      <c r="K100" s="71"/>
      <c r="L100" s="47"/>
    </row>
    <row r="101" spans="2:12" x14ac:dyDescent="0.35">
      <c r="B101" s="27"/>
      <c r="C101" s="29"/>
      <c r="D101" s="70"/>
      <c r="E101" s="71"/>
      <c r="F101" s="71"/>
      <c r="G101" s="70"/>
      <c r="H101" s="72"/>
      <c r="I101" s="71"/>
      <c r="J101" s="70"/>
      <c r="K101" s="71"/>
      <c r="L101" s="47"/>
    </row>
    <row r="102" spans="2:12" x14ac:dyDescent="0.35">
      <c r="B102" s="27"/>
      <c r="C102" s="29"/>
      <c r="D102" s="70"/>
      <c r="E102" s="71"/>
      <c r="F102" s="71"/>
      <c r="G102" s="70"/>
      <c r="H102" s="72"/>
      <c r="I102" s="71"/>
      <c r="J102" s="70"/>
      <c r="K102" s="71"/>
      <c r="L102" s="47"/>
    </row>
    <row r="103" spans="2:12" x14ac:dyDescent="0.35">
      <c r="B103" s="27"/>
      <c r="C103" s="29"/>
      <c r="D103" s="70"/>
      <c r="E103" s="71"/>
      <c r="F103" s="71"/>
      <c r="G103" s="70"/>
      <c r="H103" s="72"/>
      <c r="I103" s="71"/>
      <c r="J103" s="70"/>
      <c r="K103" s="71"/>
      <c r="L103" s="47"/>
    </row>
    <row r="104" spans="2:12" x14ac:dyDescent="0.35">
      <c r="B104" s="27"/>
      <c r="C104" s="29"/>
      <c r="D104" s="70"/>
      <c r="E104" s="71"/>
      <c r="F104" s="71"/>
      <c r="G104" s="70"/>
      <c r="H104" s="72"/>
      <c r="I104" s="71"/>
      <c r="J104" s="70"/>
      <c r="K104" s="71"/>
      <c r="L104" s="47"/>
    </row>
    <row r="105" spans="2:12" x14ac:dyDescent="0.35">
      <c r="B105" s="27"/>
      <c r="C105" s="29"/>
      <c r="D105" s="70"/>
      <c r="E105" s="71"/>
      <c r="F105" s="71"/>
      <c r="G105" s="70"/>
      <c r="H105" s="72"/>
      <c r="I105" s="71"/>
      <c r="J105" s="70"/>
      <c r="K105" s="71"/>
      <c r="L105" s="47"/>
    </row>
    <row r="106" spans="2:12" x14ac:dyDescent="0.35">
      <c r="B106" s="27"/>
      <c r="C106" s="29"/>
      <c r="D106" s="70"/>
      <c r="E106" s="71"/>
      <c r="F106" s="71"/>
      <c r="G106" s="70"/>
      <c r="H106" s="72"/>
      <c r="I106" s="71"/>
      <c r="J106" s="70"/>
      <c r="K106" s="71"/>
      <c r="L106" s="47"/>
    </row>
    <row r="107" spans="2:12" x14ac:dyDescent="0.35">
      <c r="B107" s="27"/>
      <c r="C107" s="29"/>
      <c r="D107" s="70"/>
      <c r="E107" s="71"/>
      <c r="F107" s="71"/>
      <c r="G107" s="70"/>
      <c r="H107" s="72"/>
      <c r="I107" s="71"/>
      <c r="J107" s="70"/>
      <c r="K107" s="71"/>
      <c r="L107" s="47"/>
    </row>
    <row r="108" spans="2:12" x14ac:dyDescent="0.35">
      <c r="B108" s="27"/>
      <c r="C108" s="29"/>
      <c r="D108" s="70"/>
      <c r="E108" s="71"/>
      <c r="F108" s="71"/>
      <c r="G108" s="70"/>
      <c r="H108" s="72"/>
      <c r="I108" s="71"/>
      <c r="J108" s="70"/>
      <c r="K108" s="71"/>
      <c r="L108" s="47"/>
    </row>
    <row r="109" spans="2:12" x14ac:dyDescent="0.35">
      <c r="B109" s="27"/>
      <c r="C109" s="29"/>
      <c r="D109" s="70"/>
      <c r="E109" s="71"/>
      <c r="F109" s="71"/>
      <c r="G109" s="70"/>
      <c r="H109" s="72"/>
      <c r="I109" s="71"/>
      <c r="J109" s="70"/>
      <c r="K109" s="71"/>
      <c r="L109" s="47"/>
    </row>
    <row r="110" spans="2:12" x14ac:dyDescent="0.35">
      <c r="B110" s="27"/>
      <c r="C110" s="29"/>
      <c r="D110" s="70"/>
      <c r="E110" s="71"/>
      <c r="F110" s="71"/>
      <c r="G110" s="70"/>
      <c r="H110" s="72"/>
      <c r="I110" s="71"/>
      <c r="J110" s="70"/>
      <c r="K110" s="71"/>
      <c r="L110" s="47"/>
    </row>
    <row r="111" spans="2:12" x14ac:dyDescent="0.35">
      <c r="B111" s="27"/>
      <c r="C111" s="29"/>
      <c r="D111" s="70"/>
      <c r="E111" s="71"/>
      <c r="F111" s="71"/>
      <c r="G111" s="70"/>
      <c r="H111" s="72"/>
      <c r="I111" s="71"/>
      <c r="J111" s="70"/>
      <c r="K111" s="71"/>
      <c r="L111" s="47"/>
    </row>
    <row r="112" spans="2:12" x14ac:dyDescent="0.35">
      <c r="B112" s="27"/>
      <c r="C112" s="29"/>
      <c r="D112" s="70"/>
      <c r="E112" s="71"/>
      <c r="F112" s="71"/>
      <c r="G112" s="70"/>
      <c r="H112" s="72"/>
      <c r="I112" s="71"/>
      <c r="J112" s="70"/>
      <c r="K112" s="71"/>
      <c r="L112" s="47"/>
    </row>
    <row r="113" spans="2:12" x14ac:dyDescent="0.35">
      <c r="B113" s="27"/>
      <c r="C113" s="29"/>
      <c r="D113" s="70"/>
      <c r="E113" s="71"/>
      <c r="F113" s="71"/>
      <c r="G113" s="70"/>
      <c r="H113" s="72"/>
      <c r="I113" s="71"/>
      <c r="J113" s="70"/>
      <c r="K113" s="71"/>
      <c r="L113" s="47"/>
    </row>
    <row r="114" spans="2:12" x14ac:dyDescent="0.35">
      <c r="B114" s="27"/>
      <c r="C114" s="29"/>
      <c r="D114" s="70"/>
      <c r="E114" s="71"/>
      <c r="F114" s="71"/>
      <c r="G114" s="70"/>
      <c r="H114" s="72"/>
      <c r="I114" s="71"/>
      <c r="J114" s="70"/>
      <c r="K114" s="71"/>
      <c r="L114" s="47"/>
    </row>
    <row r="115" spans="2:12" x14ac:dyDescent="0.35">
      <c r="B115" s="27"/>
      <c r="C115" s="29"/>
      <c r="D115" s="70"/>
      <c r="E115" s="71"/>
      <c r="F115" s="71"/>
      <c r="G115" s="70"/>
      <c r="H115" s="72"/>
      <c r="I115" s="71"/>
      <c r="J115" s="70"/>
      <c r="K115" s="71"/>
      <c r="L115" s="47"/>
    </row>
    <row r="116" spans="2:12" x14ac:dyDescent="0.35">
      <c r="B116" s="27"/>
      <c r="C116" s="29"/>
      <c r="D116" s="70"/>
      <c r="E116" s="71"/>
      <c r="F116" s="71"/>
      <c r="G116" s="70"/>
      <c r="H116" s="72"/>
      <c r="I116" s="71"/>
      <c r="J116" s="70"/>
      <c r="K116" s="71"/>
      <c r="L116" s="47"/>
    </row>
    <row r="117" spans="2:12" x14ac:dyDescent="0.35">
      <c r="B117" s="27"/>
      <c r="C117" s="29"/>
      <c r="D117" s="70"/>
      <c r="E117" s="71"/>
      <c r="F117" s="71"/>
      <c r="G117" s="70"/>
      <c r="H117" s="72"/>
      <c r="I117" s="71"/>
      <c r="J117" s="70"/>
      <c r="K117" s="71"/>
      <c r="L117" s="47"/>
    </row>
    <row r="118" spans="2:12" x14ac:dyDescent="0.35">
      <c r="B118" s="27"/>
      <c r="C118" s="29"/>
      <c r="D118" s="70"/>
      <c r="E118" s="71"/>
      <c r="F118" s="71"/>
      <c r="G118" s="70"/>
      <c r="H118" s="72"/>
      <c r="I118" s="71"/>
      <c r="J118" s="70"/>
      <c r="K118" s="71"/>
      <c r="L118" s="47"/>
    </row>
    <row r="119" spans="2:12" x14ac:dyDescent="0.35">
      <c r="B119" s="27"/>
      <c r="C119" s="29"/>
      <c r="D119" s="70"/>
      <c r="E119" s="71"/>
      <c r="F119" s="71"/>
      <c r="G119" s="70"/>
      <c r="H119" s="72"/>
      <c r="I119" s="71"/>
      <c r="J119" s="70"/>
      <c r="K119" s="71"/>
      <c r="L119" s="47"/>
    </row>
    <row r="120" spans="2:12" x14ac:dyDescent="0.35">
      <c r="B120" s="27"/>
      <c r="C120" s="29"/>
      <c r="D120" s="70"/>
      <c r="E120" s="71"/>
      <c r="F120" s="71"/>
      <c r="G120" s="70"/>
      <c r="H120" s="72"/>
      <c r="I120" s="71"/>
      <c r="J120" s="70"/>
      <c r="K120" s="71"/>
      <c r="L120" s="47"/>
    </row>
    <row r="121" spans="2:12" x14ac:dyDescent="0.35">
      <c r="B121" s="27"/>
      <c r="C121" s="29"/>
      <c r="D121" s="70"/>
      <c r="E121" s="71"/>
      <c r="F121" s="71"/>
      <c r="G121" s="70"/>
      <c r="H121" s="72"/>
      <c r="I121" s="71"/>
      <c r="J121" s="70"/>
      <c r="K121" s="71"/>
      <c r="L121" s="47"/>
    </row>
    <row r="122" spans="2:12" x14ac:dyDescent="0.35">
      <c r="B122" s="27"/>
      <c r="C122" s="29"/>
      <c r="D122" s="70"/>
      <c r="E122" s="71"/>
      <c r="F122" s="71"/>
      <c r="G122" s="70"/>
      <c r="H122" s="72"/>
      <c r="I122" s="71"/>
      <c r="J122" s="70"/>
      <c r="K122" s="71"/>
      <c r="L122" s="47"/>
    </row>
    <row r="123" spans="2:12" x14ac:dyDescent="0.35">
      <c r="B123" s="27"/>
      <c r="C123" s="29"/>
      <c r="D123" s="70"/>
      <c r="E123" s="71"/>
      <c r="F123" s="71"/>
      <c r="G123" s="70"/>
      <c r="H123" s="72"/>
      <c r="I123" s="71"/>
      <c r="J123" s="70"/>
      <c r="K123" s="71"/>
      <c r="L123" s="47"/>
    </row>
    <row r="124" spans="2:12" x14ac:dyDescent="0.35">
      <c r="B124" s="27"/>
      <c r="C124" s="29"/>
      <c r="D124" s="70"/>
      <c r="E124" s="71"/>
      <c r="F124" s="71"/>
      <c r="G124" s="70"/>
      <c r="H124" s="72"/>
      <c r="I124" s="71"/>
      <c r="J124" s="70"/>
      <c r="K124" s="71"/>
      <c r="L124" s="47"/>
    </row>
    <row r="125" spans="2:12" x14ac:dyDescent="0.35">
      <c r="B125" s="27"/>
      <c r="C125" s="29"/>
      <c r="D125" s="70"/>
      <c r="E125" s="71"/>
      <c r="F125" s="71"/>
      <c r="G125" s="70"/>
      <c r="H125" s="72"/>
      <c r="I125" s="71"/>
      <c r="J125" s="70"/>
      <c r="K125" s="71"/>
      <c r="L125" s="47"/>
    </row>
    <row r="126" spans="2:12" x14ac:dyDescent="0.35">
      <c r="B126" s="27"/>
      <c r="C126" s="29"/>
      <c r="D126" s="70"/>
      <c r="E126" s="71"/>
      <c r="F126" s="71"/>
      <c r="G126" s="70"/>
      <c r="H126" s="72"/>
      <c r="I126" s="71"/>
      <c r="J126" s="70"/>
      <c r="K126" s="71"/>
      <c r="L126" s="47"/>
    </row>
    <row r="127" spans="2:12" x14ac:dyDescent="0.35">
      <c r="B127" s="27"/>
      <c r="C127" s="29"/>
      <c r="D127" s="70"/>
      <c r="E127" s="71"/>
      <c r="F127" s="71"/>
      <c r="G127" s="70"/>
      <c r="H127" s="72"/>
      <c r="I127" s="71"/>
      <c r="J127" s="70"/>
      <c r="K127" s="71"/>
      <c r="L127" s="47"/>
    </row>
    <row r="128" spans="2:12" x14ac:dyDescent="0.35">
      <c r="B128" s="27"/>
      <c r="C128" s="29"/>
      <c r="D128" s="70"/>
      <c r="E128" s="71"/>
      <c r="F128" s="71"/>
      <c r="G128" s="70"/>
      <c r="H128" s="72"/>
      <c r="I128" s="71"/>
      <c r="J128" s="70"/>
      <c r="K128" s="71"/>
      <c r="L128" s="47"/>
    </row>
    <row r="129" spans="2:12" x14ac:dyDescent="0.35">
      <c r="B129" s="27"/>
      <c r="C129" s="29"/>
      <c r="D129" s="70"/>
      <c r="E129" s="71"/>
      <c r="F129" s="71"/>
      <c r="G129" s="70"/>
      <c r="H129" s="72"/>
      <c r="I129" s="71"/>
      <c r="J129" s="70"/>
      <c r="K129" s="71"/>
      <c r="L129" s="47"/>
    </row>
    <row r="130" spans="2:12" x14ac:dyDescent="0.35">
      <c r="B130" s="27"/>
      <c r="C130" s="29"/>
      <c r="D130" s="70"/>
      <c r="E130" s="71"/>
      <c r="F130" s="71"/>
      <c r="G130" s="70"/>
      <c r="H130" s="72"/>
      <c r="I130" s="71"/>
      <c r="J130" s="70"/>
      <c r="K130" s="71"/>
      <c r="L130" s="47"/>
    </row>
    <row r="131" spans="2:12" x14ac:dyDescent="0.35">
      <c r="B131" s="27"/>
      <c r="C131" s="29"/>
      <c r="D131" s="70"/>
      <c r="E131" s="71"/>
      <c r="F131" s="71"/>
      <c r="G131" s="70"/>
      <c r="H131" s="72"/>
      <c r="I131" s="71"/>
      <c r="J131" s="70"/>
      <c r="K131" s="71"/>
      <c r="L131" s="47"/>
    </row>
    <row r="132" spans="2:12" x14ac:dyDescent="0.35">
      <c r="B132" s="27"/>
      <c r="C132" s="29"/>
      <c r="D132" s="70"/>
      <c r="E132" s="71"/>
      <c r="F132" s="71"/>
      <c r="G132" s="70"/>
      <c r="H132" s="72"/>
      <c r="I132" s="71"/>
      <c r="J132" s="70"/>
      <c r="K132" s="71"/>
      <c r="L132" s="47"/>
    </row>
    <row r="133" spans="2:12" x14ac:dyDescent="0.35">
      <c r="B133" s="27"/>
      <c r="C133" s="29"/>
      <c r="D133" s="70"/>
      <c r="E133" s="71"/>
      <c r="F133" s="71"/>
      <c r="G133" s="70"/>
      <c r="H133" s="72"/>
      <c r="I133" s="71"/>
      <c r="J133" s="70"/>
      <c r="K133" s="71"/>
      <c r="L133" s="47"/>
    </row>
    <row r="134" spans="2:12" x14ac:dyDescent="0.35">
      <c r="B134" s="27"/>
      <c r="C134" s="29"/>
      <c r="D134" s="70"/>
      <c r="E134" s="71"/>
      <c r="F134" s="71"/>
      <c r="G134" s="70"/>
      <c r="H134" s="72"/>
      <c r="I134" s="71"/>
      <c r="J134" s="70"/>
      <c r="K134" s="71"/>
      <c r="L134" s="47"/>
    </row>
    <row r="135" spans="2:12" x14ac:dyDescent="0.35">
      <c r="B135" s="27"/>
      <c r="C135" s="29"/>
      <c r="D135" s="70"/>
      <c r="E135" s="71"/>
      <c r="F135" s="71"/>
      <c r="G135" s="70"/>
      <c r="H135" s="72"/>
      <c r="I135" s="71"/>
      <c r="J135" s="70"/>
      <c r="K135" s="71"/>
      <c r="L135" s="47"/>
    </row>
    <row r="136" spans="2:12" x14ac:dyDescent="0.35">
      <c r="B136" s="27"/>
      <c r="C136" s="29"/>
      <c r="D136" s="70"/>
      <c r="E136" s="71"/>
      <c r="F136" s="71"/>
      <c r="G136" s="70"/>
      <c r="H136" s="72"/>
      <c r="I136" s="71"/>
      <c r="J136" s="70"/>
      <c r="K136" s="71"/>
      <c r="L136" s="47"/>
    </row>
    <row r="137" spans="2:12" x14ac:dyDescent="0.35">
      <c r="B137" s="27"/>
      <c r="C137" s="29"/>
      <c r="D137" s="70"/>
      <c r="E137" s="71"/>
      <c r="F137" s="71"/>
      <c r="G137" s="70"/>
      <c r="H137" s="72"/>
      <c r="I137" s="71"/>
      <c r="J137" s="70"/>
      <c r="K137" s="71"/>
      <c r="L137" s="47"/>
    </row>
    <row r="138" spans="2:12" x14ac:dyDescent="0.35">
      <c r="B138" s="27"/>
      <c r="C138" s="29"/>
      <c r="D138" s="70"/>
      <c r="E138" s="71"/>
      <c r="F138" s="71"/>
      <c r="G138" s="70"/>
      <c r="H138" s="72"/>
      <c r="I138" s="71"/>
      <c r="J138" s="70"/>
      <c r="K138" s="71"/>
      <c r="L138" s="47"/>
    </row>
    <row r="139" spans="2:12" x14ac:dyDescent="0.35">
      <c r="B139" s="27"/>
      <c r="C139" s="29"/>
      <c r="D139" s="70"/>
      <c r="E139" s="71"/>
      <c r="F139" s="71"/>
      <c r="G139" s="70"/>
      <c r="H139" s="72"/>
      <c r="I139" s="71"/>
      <c r="J139" s="70"/>
      <c r="K139" s="71"/>
      <c r="L139" s="47"/>
    </row>
    <row r="140" spans="2:12" x14ac:dyDescent="0.35">
      <c r="B140" s="27"/>
      <c r="C140" s="29"/>
      <c r="D140" s="70"/>
      <c r="E140" s="71"/>
      <c r="F140" s="71"/>
      <c r="G140" s="70"/>
      <c r="H140" s="72"/>
      <c r="I140" s="71"/>
      <c r="J140" s="70"/>
      <c r="K140" s="71"/>
      <c r="L140" s="47"/>
    </row>
    <row r="141" spans="2:12" x14ac:dyDescent="0.35">
      <c r="B141" s="27"/>
      <c r="C141" s="29"/>
      <c r="D141" s="70"/>
      <c r="E141" s="71"/>
      <c r="F141" s="71"/>
      <c r="G141" s="70"/>
      <c r="H141" s="72"/>
      <c r="I141" s="71"/>
      <c r="J141" s="70"/>
      <c r="K141" s="71"/>
      <c r="L141" s="47"/>
    </row>
    <row r="142" spans="2:12" x14ac:dyDescent="0.35">
      <c r="B142" s="27"/>
      <c r="C142" s="29"/>
      <c r="D142" s="70"/>
      <c r="E142" s="71"/>
      <c r="F142" s="71"/>
      <c r="G142" s="70"/>
      <c r="H142" s="72"/>
      <c r="I142" s="71"/>
      <c r="J142" s="70"/>
      <c r="K142" s="71"/>
      <c r="L142" s="47"/>
    </row>
    <row r="143" spans="2:12" x14ac:dyDescent="0.35">
      <c r="B143" s="27"/>
      <c r="C143" s="29"/>
      <c r="D143" s="70"/>
      <c r="E143" s="71"/>
      <c r="F143" s="71"/>
      <c r="G143" s="70"/>
      <c r="H143" s="72"/>
      <c r="I143" s="71"/>
      <c r="J143" s="70"/>
      <c r="K143" s="71"/>
      <c r="L143" s="47"/>
    </row>
    <row r="144" spans="2:12" x14ac:dyDescent="0.35">
      <c r="B144" s="27"/>
      <c r="C144" s="29"/>
      <c r="D144" s="70"/>
      <c r="E144" s="71"/>
      <c r="F144" s="71"/>
      <c r="G144" s="70"/>
      <c r="H144" s="72"/>
      <c r="I144" s="71"/>
      <c r="J144" s="70"/>
      <c r="K144" s="71"/>
      <c r="L144" s="47"/>
    </row>
    <row r="145" spans="2:12" x14ac:dyDescent="0.35">
      <c r="B145" s="27"/>
      <c r="C145" s="29"/>
      <c r="D145" s="70"/>
      <c r="E145" s="71"/>
      <c r="F145" s="71"/>
      <c r="G145" s="70"/>
      <c r="H145" s="72"/>
      <c r="I145" s="71"/>
      <c r="J145" s="70"/>
      <c r="K145" s="71"/>
      <c r="L145" s="47"/>
    </row>
    <row r="146" spans="2:12" x14ac:dyDescent="0.35">
      <c r="B146" s="27"/>
      <c r="C146" s="29"/>
      <c r="D146" s="70"/>
      <c r="E146" s="71"/>
      <c r="F146" s="71"/>
      <c r="G146" s="70"/>
      <c r="H146" s="72"/>
      <c r="I146" s="71"/>
      <c r="J146" s="70"/>
      <c r="K146" s="71"/>
      <c r="L146" s="47"/>
    </row>
    <row r="147" spans="2:12" x14ac:dyDescent="0.35">
      <c r="B147" s="27"/>
      <c r="C147" s="29"/>
      <c r="D147" s="70"/>
      <c r="E147" s="71"/>
      <c r="F147" s="71"/>
      <c r="G147" s="70"/>
      <c r="H147" s="72"/>
      <c r="I147" s="71"/>
      <c r="J147" s="70"/>
      <c r="K147" s="71"/>
      <c r="L147" s="47"/>
    </row>
    <row r="148" spans="2:12" x14ac:dyDescent="0.35">
      <c r="B148" s="27"/>
      <c r="C148" s="29"/>
      <c r="D148" s="70"/>
      <c r="E148" s="71"/>
      <c r="F148" s="71"/>
      <c r="G148" s="70"/>
      <c r="H148" s="72"/>
      <c r="I148" s="71"/>
      <c r="J148" s="70"/>
      <c r="K148" s="71"/>
      <c r="L148" s="47"/>
    </row>
    <row r="149" spans="2:12" x14ac:dyDescent="0.35">
      <c r="B149" s="27"/>
      <c r="C149" s="29"/>
      <c r="D149" s="70"/>
      <c r="E149" s="71"/>
      <c r="F149" s="71"/>
      <c r="G149" s="70"/>
      <c r="H149" s="72"/>
      <c r="I149" s="71"/>
      <c r="J149" s="70"/>
      <c r="K149" s="71"/>
      <c r="L149" s="47"/>
    </row>
    <row r="150" spans="2:12" x14ac:dyDescent="0.35">
      <c r="B150" s="27"/>
      <c r="C150" s="29"/>
      <c r="D150" s="70"/>
      <c r="E150" s="71"/>
      <c r="F150" s="71"/>
      <c r="G150" s="70"/>
      <c r="H150" s="72"/>
      <c r="I150" s="71"/>
      <c r="J150" s="70"/>
      <c r="K150" s="71"/>
      <c r="L150" s="47"/>
    </row>
    <row r="151" spans="2:12" x14ac:dyDescent="0.35">
      <c r="B151" s="27"/>
      <c r="C151" s="29"/>
      <c r="D151" s="70"/>
      <c r="E151" s="71"/>
      <c r="F151" s="71"/>
      <c r="G151" s="70"/>
      <c r="H151" s="72"/>
      <c r="I151" s="71"/>
      <c r="J151" s="70"/>
      <c r="K151" s="71"/>
      <c r="L151" s="47"/>
    </row>
    <row r="152" spans="2:12" x14ac:dyDescent="0.35">
      <c r="B152" s="27"/>
      <c r="C152" s="29"/>
      <c r="D152" s="70"/>
      <c r="E152" s="71"/>
      <c r="F152" s="71"/>
      <c r="G152" s="70"/>
      <c r="H152" s="72"/>
      <c r="I152" s="71"/>
      <c r="J152" s="70"/>
      <c r="K152" s="71"/>
      <c r="L152" s="47"/>
    </row>
    <row r="153" spans="2:12" x14ac:dyDescent="0.35">
      <c r="B153" s="27"/>
      <c r="C153" s="29"/>
      <c r="D153" s="70"/>
      <c r="E153" s="71"/>
      <c r="F153" s="71"/>
      <c r="G153" s="70"/>
      <c r="H153" s="72"/>
      <c r="I153" s="71"/>
      <c r="J153" s="70"/>
      <c r="K153" s="71"/>
      <c r="L153" s="47"/>
    </row>
    <row r="154" spans="2:12" x14ac:dyDescent="0.35">
      <c r="B154" s="27"/>
      <c r="C154" s="29"/>
      <c r="D154" s="70"/>
      <c r="E154" s="71"/>
      <c r="F154" s="71"/>
      <c r="G154" s="70"/>
      <c r="H154" s="72"/>
      <c r="I154" s="71"/>
      <c r="J154" s="70"/>
      <c r="K154" s="71"/>
      <c r="L154" s="47"/>
    </row>
    <row r="155" spans="2:12" x14ac:dyDescent="0.35">
      <c r="B155" s="27"/>
      <c r="C155" s="29"/>
      <c r="D155" s="70"/>
      <c r="E155" s="71"/>
      <c r="F155" s="71"/>
      <c r="G155" s="70"/>
      <c r="H155" s="72"/>
      <c r="I155" s="71"/>
      <c r="J155" s="70"/>
      <c r="K155" s="71"/>
      <c r="L155" s="47"/>
    </row>
    <row r="156" spans="2:12" x14ac:dyDescent="0.35">
      <c r="B156" s="27"/>
      <c r="C156" s="29"/>
      <c r="D156" s="70"/>
      <c r="E156" s="71"/>
      <c r="F156" s="71"/>
      <c r="G156" s="70"/>
      <c r="H156" s="72"/>
      <c r="I156" s="71"/>
      <c r="J156" s="70"/>
      <c r="K156" s="71"/>
      <c r="L156" s="47"/>
    </row>
    <row r="157" spans="2:12" x14ac:dyDescent="0.35">
      <c r="B157" s="27"/>
      <c r="C157" s="29"/>
      <c r="D157" s="70"/>
      <c r="E157" s="71"/>
      <c r="F157" s="71"/>
      <c r="G157" s="70"/>
      <c r="H157" s="72"/>
      <c r="I157" s="71"/>
      <c r="J157" s="70"/>
      <c r="K157" s="71"/>
      <c r="L157" s="47"/>
    </row>
    <row r="158" spans="2:12" x14ac:dyDescent="0.35">
      <c r="B158" s="27"/>
      <c r="C158" s="29"/>
      <c r="D158" s="70"/>
      <c r="E158" s="71"/>
      <c r="F158" s="71"/>
      <c r="G158" s="70"/>
      <c r="H158" s="72"/>
      <c r="I158" s="71"/>
      <c r="J158" s="70"/>
      <c r="K158" s="71"/>
      <c r="L158" s="47"/>
    </row>
    <row r="159" spans="2:12" x14ac:dyDescent="0.35">
      <c r="B159" s="27"/>
      <c r="C159" s="29"/>
      <c r="D159" s="70"/>
      <c r="E159" s="71"/>
      <c r="F159" s="71"/>
      <c r="G159" s="70"/>
      <c r="H159" s="72"/>
      <c r="I159" s="71"/>
      <c r="J159" s="70"/>
      <c r="K159" s="71"/>
      <c r="L159" s="47"/>
    </row>
    <row r="160" spans="2:12" x14ac:dyDescent="0.35">
      <c r="B160" s="27"/>
      <c r="C160" s="29"/>
      <c r="D160" s="70"/>
      <c r="E160" s="71"/>
      <c r="F160" s="71"/>
      <c r="G160" s="70"/>
      <c r="H160" s="72"/>
      <c r="I160" s="71"/>
      <c r="J160" s="70"/>
      <c r="K160" s="71"/>
      <c r="L160" s="47"/>
    </row>
    <row r="161" spans="2:12" x14ac:dyDescent="0.35">
      <c r="B161" s="27"/>
      <c r="C161" s="29"/>
      <c r="D161" s="70"/>
      <c r="E161" s="71"/>
      <c r="F161" s="71"/>
      <c r="G161" s="70"/>
      <c r="H161" s="72"/>
      <c r="I161" s="71"/>
      <c r="J161" s="70"/>
      <c r="K161" s="71"/>
      <c r="L161" s="47"/>
    </row>
    <row r="162" spans="2:12" x14ac:dyDescent="0.35">
      <c r="B162" s="27"/>
      <c r="C162" s="29"/>
      <c r="D162" s="70"/>
      <c r="E162" s="71"/>
      <c r="F162" s="71"/>
      <c r="G162" s="70"/>
      <c r="H162" s="72"/>
      <c r="I162" s="71"/>
      <c r="J162" s="70"/>
      <c r="K162" s="71"/>
      <c r="L162" s="47"/>
    </row>
    <row r="163" spans="2:12" x14ac:dyDescent="0.35">
      <c r="B163" s="27"/>
      <c r="C163" s="29"/>
      <c r="D163" s="70"/>
      <c r="E163" s="71"/>
      <c r="F163" s="71"/>
      <c r="G163" s="70"/>
      <c r="H163" s="72"/>
      <c r="I163" s="71"/>
      <c r="J163" s="70"/>
      <c r="K163" s="71"/>
      <c r="L163" s="47"/>
    </row>
    <row r="164" spans="2:12" x14ac:dyDescent="0.35">
      <c r="B164" s="27"/>
      <c r="C164" s="29"/>
      <c r="D164" s="70"/>
      <c r="E164" s="71"/>
      <c r="F164" s="71"/>
      <c r="G164" s="70"/>
      <c r="H164" s="72"/>
      <c r="I164" s="71"/>
      <c r="J164" s="70"/>
      <c r="K164" s="71"/>
      <c r="L164" s="47"/>
    </row>
    <row r="165" spans="2:12" x14ac:dyDescent="0.35">
      <c r="B165" s="27"/>
      <c r="C165" s="29"/>
      <c r="D165" s="70"/>
      <c r="E165" s="71"/>
      <c r="F165" s="71"/>
      <c r="G165" s="70"/>
      <c r="H165" s="72"/>
      <c r="I165" s="71"/>
      <c r="J165" s="70"/>
      <c r="K165" s="71"/>
      <c r="L165" s="47"/>
    </row>
    <row r="166" spans="2:12" x14ac:dyDescent="0.35">
      <c r="B166" s="27"/>
      <c r="C166" s="29"/>
      <c r="D166" s="70"/>
      <c r="E166" s="71"/>
      <c r="F166" s="71"/>
      <c r="G166" s="70"/>
      <c r="H166" s="72"/>
      <c r="I166" s="71"/>
      <c r="J166" s="70"/>
      <c r="K166" s="71"/>
      <c r="L166" s="47"/>
    </row>
    <row r="167" spans="2:12" x14ac:dyDescent="0.35">
      <c r="B167" s="27"/>
      <c r="C167" s="29"/>
      <c r="D167" s="70"/>
      <c r="E167" s="71"/>
      <c r="F167" s="71"/>
      <c r="G167" s="70"/>
      <c r="H167" s="72"/>
      <c r="I167" s="71"/>
      <c r="J167" s="70"/>
      <c r="K167" s="71"/>
      <c r="L167" s="47"/>
    </row>
    <row r="168" spans="2:12" x14ac:dyDescent="0.35">
      <c r="B168" s="27"/>
      <c r="C168" s="29"/>
      <c r="D168" s="70"/>
      <c r="E168" s="71"/>
      <c r="F168" s="71"/>
      <c r="G168" s="70"/>
      <c r="H168" s="72"/>
      <c r="I168" s="71"/>
      <c r="J168" s="70"/>
      <c r="K168" s="71"/>
      <c r="L168" s="47"/>
    </row>
    <row r="169" spans="2:12" x14ac:dyDescent="0.35">
      <c r="B169" s="27"/>
      <c r="C169" s="29"/>
      <c r="D169" s="70"/>
      <c r="E169" s="71"/>
      <c r="F169" s="71"/>
      <c r="G169" s="70"/>
      <c r="H169" s="72"/>
      <c r="I169" s="71"/>
      <c r="J169" s="70"/>
      <c r="K169" s="71"/>
      <c r="L169" s="47"/>
    </row>
    <row r="170" spans="2:12" x14ac:dyDescent="0.35">
      <c r="B170" s="27"/>
      <c r="C170" s="29"/>
      <c r="D170" s="70"/>
      <c r="E170" s="71"/>
      <c r="F170" s="71"/>
      <c r="G170" s="70"/>
      <c r="H170" s="72"/>
      <c r="I170" s="71"/>
      <c r="J170" s="70"/>
      <c r="K170" s="71"/>
      <c r="L170" s="47"/>
    </row>
    <row r="171" spans="2:12" x14ac:dyDescent="0.35">
      <c r="B171" s="27"/>
      <c r="C171" s="29"/>
      <c r="D171" s="70"/>
      <c r="E171" s="71"/>
      <c r="F171" s="71"/>
      <c r="G171" s="70"/>
      <c r="H171" s="72"/>
      <c r="I171" s="71"/>
      <c r="J171" s="70"/>
      <c r="K171" s="71"/>
      <c r="L171" s="47"/>
    </row>
    <row r="172" spans="2:12" x14ac:dyDescent="0.35">
      <c r="B172" s="27"/>
      <c r="C172" s="29"/>
      <c r="D172" s="70"/>
      <c r="E172" s="71"/>
      <c r="F172" s="71"/>
      <c r="G172" s="70"/>
      <c r="H172" s="72"/>
      <c r="I172" s="71"/>
      <c r="J172" s="70"/>
      <c r="K172" s="71"/>
      <c r="L172" s="47"/>
    </row>
    <row r="173" spans="2:12" x14ac:dyDescent="0.35">
      <c r="B173" s="27"/>
      <c r="C173" s="29"/>
      <c r="D173" s="70"/>
      <c r="E173" s="71"/>
      <c r="F173" s="71"/>
      <c r="G173" s="70"/>
      <c r="H173" s="72"/>
      <c r="I173" s="71"/>
      <c r="J173" s="70"/>
      <c r="K173" s="71"/>
      <c r="L173" s="47"/>
    </row>
    <row r="174" spans="2:12" x14ac:dyDescent="0.35">
      <c r="B174" s="27"/>
      <c r="C174" s="29"/>
      <c r="D174" s="70"/>
      <c r="E174" s="71"/>
      <c r="F174" s="71"/>
      <c r="G174" s="70"/>
      <c r="H174" s="72"/>
      <c r="I174" s="71"/>
      <c r="J174" s="70"/>
      <c r="K174" s="71"/>
      <c r="L174" s="47"/>
    </row>
    <row r="175" spans="2:12" x14ac:dyDescent="0.35">
      <c r="B175" s="27"/>
      <c r="C175" s="29"/>
      <c r="D175" s="70"/>
      <c r="E175" s="71"/>
      <c r="F175" s="71"/>
      <c r="G175" s="70"/>
      <c r="H175" s="72"/>
      <c r="I175" s="71"/>
      <c r="J175" s="70"/>
      <c r="K175" s="71"/>
      <c r="L175" s="47"/>
    </row>
    <row r="176" spans="2:12" x14ac:dyDescent="0.35">
      <c r="B176" s="27"/>
      <c r="C176" s="29"/>
      <c r="D176" s="70"/>
      <c r="E176" s="71"/>
      <c r="F176" s="71"/>
      <c r="G176" s="70"/>
      <c r="H176" s="72"/>
      <c r="I176" s="71"/>
      <c r="J176" s="70"/>
      <c r="K176" s="71"/>
      <c r="L176" s="47"/>
    </row>
    <row r="177" spans="2:12" x14ac:dyDescent="0.35">
      <c r="B177" s="27"/>
      <c r="C177" s="29"/>
      <c r="D177" s="70"/>
      <c r="E177" s="71"/>
      <c r="F177" s="71"/>
      <c r="G177" s="70"/>
      <c r="H177" s="72"/>
      <c r="I177" s="71"/>
      <c r="J177" s="70"/>
      <c r="K177" s="71"/>
      <c r="L177" s="47"/>
    </row>
    <row r="178" spans="2:12" x14ac:dyDescent="0.35">
      <c r="B178" s="27"/>
      <c r="C178" s="29"/>
      <c r="D178" s="70"/>
      <c r="E178" s="71"/>
      <c r="F178" s="71"/>
      <c r="G178" s="70"/>
      <c r="H178" s="72"/>
      <c r="I178" s="71"/>
      <c r="J178" s="70"/>
      <c r="K178" s="71"/>
      <c r="L178" s="47"/>
    </row>
    <row r="179" spans="2:12" x14ac:dyDescent="0.35">
      <c r="B179" s="27"/>
      <c r="C179" s="29"/>
      <c r="D179" s="70"/>
      <c r="E179" s="71"/>
      <c r="F179" s="71"/>
      <c r="G179" s="70"/>
      <c r="H179" s="72"/>
      <c r="I179" s="71"/>
      <c r="J179" s="70"/>
      <c r="K179" s="71"/>
      <c r="L179" s="47"/>
    </row>
    <row r="180" spans="2:12" x14ac:dyDescent="0.35">
      <c r="B180" s="27"/>
      <c r="C180" s="29"/>
      <c r="D180" s="70"/>
      <c r="E180" s="71"/>
      <c r="F180" s="71"/>
      <c r="G180" s="70"/>
      <c r="H180" s="72"/>
      <c r="I180" s="71"/>
      <c r="J180" s="70"/>
      <c r="K180" s="71"/>
      <c r="L180" s="47"/>
    </row>
    <row r="181" spans="2:12" x14ac:dyDescent="0.35">
      <c r="B181" s="27"/>
      <c r="C181" s="29"/>
      <c r="D181" s="70"/>
      <c r="E181" s="71"/>
      <c r="F181" s="71"/>
      <c r="G181" s="70"/>
      <c r="H181" s="72"/>
      <c r="I181" s="71"/>
      <c r="J181" s="70"/>
      <c r="K181" s="71"/>
      <c r="L181" s="47"/>
    </row>
    <row r="182" spans="2:12" x14ac:dyDescent="0.35">
      <c r="B182" s="27"/>
      <c r="C182" s="29"/>
      <c r="D182" s="70"/>
      <c r="E182" s="71"/>
      <c r="F182" s="71"/>
      <c r="G182" s="70"/>
      <c r="H182" s="72"/>
      <c r="I182" s="71"/>
      <c r="J182" s="70"/>
      <c r="K182" s="71"/>
      <c r="L182" s="47"/>
    </row>
    <row r="183" spans="2:12" x14ac:dyDescent="0.35">
      <c r="B183" s="27"/>
      <c r="C183" s="29"/>
      <c r="D183" s="70"/>
      <c r="E183" s="71"/>
      <c r="F183" s="71"/>
      <c r="G183" s="70"/>
      <c r="H183" s="72"/>
      <c r="I183" s="71"/>
      <c r="J183" s="70"/>
      <c r="K183" s="71"/>
      <c r="L183" s="47"/>
    </row>
    <row r="184" spans="2:12" x14ac:dyDescent="0.35">
      <c r="B184" s="27"/>
      <c r="C184" s="29"/>
      <c r="D184" s="70"/>
      <c r="E184" s="71"/>
      <c r="F184" s="71"/>
      <c r="G184" s="70"/>
      <c r="H184" s="72"/>
      <c r="I184" s="71"/>
      <c r="J184" s="70"/>
      <c r="K184" s="71"/>
      <c r="L184" s="47"/>
    </row>
    <row r="185" spans="2:12" x14ac:dyDescent="0.35">
      <c r="B185" s="27"/>
      <c r="C185" s="29"/>
      <c r="D185" s="70"/>
      <c r="E185" s="71"/>
      <c r="F185" s="71"/>
      <c r="G185" s="70"/>
      <c r="H185" s="72"/>
      <c r="I185" s="71"/>
      <c r="J185" s="70"/>
      <c r="K185" s="71"/>
      <c r="L185" s="47"/>
    </row>
    <row r="186" spans="2:12" x14ac:dyDescent="0.35">
      <c r="B186" s="27"/>
      <c r="C186" s="29"/>
      <c r="D186" s="70"/>
      <c r="E186" s="71"/>
      <c r="F186" s="71"/>
      <c r="G186" s="70"/>
      <c r="H186" s="72"/>
      <c r="I186" s="71"/>
      <c r="J186" s="70"/>
      <c r="K186" s="71"/>
      <c r="L186" s="47"/>
    </row>
    <row r="187" spans="2:12" x14ac:dyDescent="0.35">
      <c r="B187" s="27"/>
      <c r="C187" s="29"/>
      <c r="D187" s="70"/>
      <c r="E187" s="71"/>
      <c r="F187" s="71"/>
      <c r="G187" s="70"/>
      <c r="H187" s="72"/>
      <c r="I187" s="71"/>
      <c r="J187" s="70"/>
      <c r="K187" s="71"/>
      <c r="L187" s="47"/>
    </row>
    <row r="188" spans="2:12" x14ac:dyDescent="0.35">
      <c r="B188" s="27"/>
      <c r="C188" s="29"/>
      <c r="D188" s="70"/>
      <c r="E188" s="71"/>
      <c r="F188" s="71"/>
      <c r="G188" s="70"/>
      <c r="H188" s="72"/>
      <c r="I188" s="71"/>
      <c r="J188" s="70"/>
      <c r="K188" s="71"/>
      <c r="L188" s="47"/>
    </row>
    <row r="189" spans="2:12" x14ac:dyDescent="0.35">
      <c r="B189" s="27"/>
      <c r="C189" s="29"/>
      <c r="D189" s="70"/>
      <c r="E189" s="71"/>
      <c r="F189" s="71"/>
      <c r="G189" s="70"/>
      <c r="H189" s="72"/>
      <c r="I189" s="71"/>
      <c r="J189" s="70"/>
      <c r="K189" s="71"/>
      <c r="L189" s="47"/>
    </row>
    <row r="190" spans="2:12" x14ac:dyDescent="0.35">
      <c r="B190" s="27"/>
      <c r="C190" s="29"/>
      <c r="D190" s="70"/>
      <c r="E190" s="71"/>
      <c r="F190" s="71"/>
      <c r="G190" s="70"/>
      <c r="H190" s="72"/>
      <c r="I190" s="71"/>
      <c r="J190" s="70"/>
      <c r="K190" s="71"/>
      <c r="L190" s="47"/>
    </row>
    <row r="191" spans="2:12" x14ac:dyDescent="0.35">
      <c r="B191" s="27"/>
      <c r="C191" s="29"/>
      <c r="D191" s="70"/>
      <c r="E191" s="71"/>
      <c r="F191" s="71"/>
      <c r="G191" s="70"/>
      <c r="H191" s="72"/>
      <c r="I191" s="71"/>
      <c r="J191" s="70"/>
      <c r="K191" s="71"/>
      <c r="L191" s="47"/>
    </row>
    <row r="192" spans="2:12" x14ac:dyDescent="0.35">
      <c r="B192" s="27"/>
      <c r="C192" s="29"/>
      <c r="D192" s="70"/>
      <c r="E192" s="71"/>
      <c r="F192" s="71"/>
      <c r="G192" s="70"/>
      <c r="H192" s="72"/>
      <c r="I192" s="71"/>
      <c r="J192" s="70"/>
      <c r="K192" s="71"/>
      <c r="L192" s="47"/>
    </row>
    <row r="193" spans="2:12" x14ac:dyDescent="0.35">
      <c r="B193" s="27"/>
      <c r="C193" s="29"/>
      <c r="D193" s="70"/>
      <c r="E193" s="71"/>
      <c r="F193" s="71"/>
      <c r="G193" s="70"/>
      <c r="H193" s="72"/>
      <c r="I193" s="71"/>
      <c r="J193" s="70"/>
      <c r="K193" s="71"/>
      <c r="L193" s="47"/>
    </row>
    <row r="194" spans="2:12" x14ac:dyDescent="0.35">
      <c r="B194" s="27"/>
      <c r="C194" s="29"/>
      <c r="D194" s="70"/>
      <c r="E194" s="71"/>
      <c r="F194" s="71"/>
      <c r="G194" s="70"/>
      <c r="H194" s="72"/>
      <c r="I194" s="71"/>
      <c r="J194" s="70"/>
      <c r="K194" s="71"/>
      <c r="L194" s="47"/>
    </row>
    <row r="195" spans="2:12" x14ac:dyDescent="0.35">
      <c r="B195" s="27"/>
      <c r="C195" s="29"/>
      <c r="D195" s="70"/>
      <c r="E195" s="71"/>
      <c r="F195" s="71"/>
      <c r="G195" s="70"/>
      <c r="H195" s="72"/>
      <c r="I195" s="71"/>
      <c r="J195" s="70"/>
      <c r="K195" s="71"/>
      <c r="L195" s="47"/>
    </row>
    <row r="196" spans="2:12" x14ac:dyDescent="0.35">
      <c r="B196" s="27"/>
      <c r="C196" s="29"/>
      <c r="D196" s="70"/>
      <c r="E196" s="71"/>
      <c r="F196" s="71"/>
      <c r="G196" s="70"/>
      <c r="H196" s="72"/>
      <c r="I196" s="71"/>
      <c r="J196" s="70"/>
      <c r="K196" s="71"/>
      <c r="L196" s="47"/>
    </row>
    <row r="197" spans="2:12" x14ac:dyDescent="0.35">
      <c r="B197" s="27"/>
      <c r="C197" s="29"/>
      <c r="D197" s="70"/>
      <c r="E197" s="71"/>
      <c r="F197" s="71"/>
      <c r="G197" s="70"/>
      <c r="H197" s="72"/>
      <c r="I197" s="71"/>
      <c r="J197" s="70"/>
      <c r="K197" s="71"/>
      <c r="L197" s="47"/>
    </row>
    <row r="198" spans="2:12" x14ac:dyDescent="0.35">
      <c r="B198" s="27"/>
      <c r="C198" s="29"/>
      <c r="D198" s="70"/>
      <c r="E198" s="71"/>
      <c r="F198" s="71"/>
      <c r="G198" s="70"/>
      <c r="H198" s="72"/>
      <c r="I198" s="71"/>
      <c r="J198" s="70"/>
      <c r="K198" s="71"/>
      <c r="L198" s="47"/>
    </row>
    <row r="199" spans="2:12" x14ac:dyDescent="0.35">
      <c r="B199" s="27"/>
      <c r="C199" s="29"/>
      <c r="D199" s="70"/>
      <c r="E199" s="71"/>
      <c r="F199" s="71"/>
      <c r="G199" s="70"/>
      <c r="H199" s="72"/>
      <c r="I199" s="71"/>
      <c r="J199" s="70"/>
      <c r="K199" s="71"/>
      <c r="L199" s="47"/>
    </row>
    <row r="200" spans="2:12" x14ac:dyDescent="0.35">
      <c r="B200" s="27"/>
      <c r="C200" s="29"/>
      <c r="D200" s="70"/>
      <c r="E200" s="71"/>
      <c r="F200" s="71"/>
      <c r="G200" s="70"/>
      <c r="H200" s="72"/>
      <c r="I200" s="71"/>
      <c r="J200" s="70"/>
      <c r="K200" s="71"/>
      <c r="L200" s="47"/>
    </row>
    <row r="201" spans="2:12" x14ac:dyDescent="0.35">
      <c r="B201" s="27"/>
      <c r="C201" s="29"/>
      <c r="D201" s="70"/>
      <c r="E201" s="71"/>
      <c r="F201" s="71"/>
      <c r="G201" s="70"/>
      <c r="H201" s="72"/>
      <c r="I201" s="71"/>
      <c r="J201" s="70"/>
      <c r="K201" s="71"/>
      <c r="L201" s="47"/>
    </row>
    <row r="202" spans="2:12" x14ac:dyDescent="0.35">
      <c r="B202" s="27"/>
      <c r="C202" s="29"/>
      <c r="D202" s="70"/>
      <c r="E202" s="71"/>
      <c r="F202" s="71"/>
      <c r="G202" s="70"/>
      <c r="H202" s="72"/>
      <c r="I202" s="71"/>
      <c r="J202" s="70"/>
      <c r="K202" s="71"/>
      <c r="L202" s="47"/>
    </row>
    <row r="203" spans="2:12" x14ac:dyDescent="0.35">
      <c r="B203" s="27"/>
      <c r="C203" s="29"/>
      <c r="D203" s="70"/>
      <c r="E203" s="71"/>
      <c r="F203" s="71"/>
      <c r="G203" s="70"/>
      <c r="H203" s="72"/>
      <c r="I203" s="71"/>
      <c r="J203" s="70"/>
      <c r="K203" s="71"/>
      <c r="L203" s="47"/>
    </row>
    <row r="204" spans="2:12" x14ac:dyDescent="0.35">
      <c r="B204" s="27"/>
      <c r="C204" s="29"/>
      <c r="D204" s="70"/>
      <c r="E204" s="71"/>
      <c r="F204" s="71"/>
      <c r="G204" s="70"/>
      <c r="H204" s="72"/>
      <c r="I204" s="71"/>
      <c r="J204" s="70"/>
      <c r="K204" s="71"/>
      <c r="L204" s="47"/>
    </row>
    <row r="205" spans="2:12" x14ac:dyDescent="0.35">
      <c r="B205" s="27"/>
      <c r="C205" s="29"/>
      <c r="D205" s="70"/>
      <c r="E205" s="71"/>
      <c r="F205" s="71"/>
      <c r="G205" s="70"/>
      <c r="H205" s="72"/>
      <c r="I205" s="71"/>
      <c r="J205" s="70"/>
      <c r="K205" s="71"/>
      <c r="L205" s="47"/>
    </row>
    <row r="206" spans="2:12" x14ac:dyDescent="0.35">
      <c r="B206" s="27"/>
      <c r="C206" s="29"/>
      <c r="D206" s="70"/>
      <c r="E206" s="71"/>
      <c r="F206" s="71"/>
      <c r="G206" s="70"/>
      <c r="H206" s="72"/>
      <c r="I206" s="71"/>
      <c r="J206" s="70"/>
      <c r="K206" s="71"/>
      <c r="L206" s="47"/>
    </row>
    <row r="207" spans="2:12" x14ac:dyDescent="0.35">
      <c r="B207" s="27"/>
      <c r="C207" s="29"/>
      <c r="D207" s="70"/>
      <c r="E207" s="71"/>
      <c r="F207" s="71"/>
      <c r="G207" s="70"/>
      <c r="H207" s="72"/>
      <c r="I207" s="71"/>
      <c r="J207" s="70"/>
      <c r="K207" s="71"/>
      <c r="L207" s="47"/>
    </row>
    <row r="208" spans="2:12" x14ac:dyDescent="0.35">
      <c r="B208" s="27"/>
      <c r="C208" s="29"/>
      <c r="D208" s="70"/>
      <c r="E208" s="71"/>
      <c r="F208" s="71"/>
      <c r="G208" s="70"/>
      <c r="H208" s="72"/>
      <c r="I208" s="71"/>
      <c r="J208" s="70"/>
      <c r="K208" s="71"/>
      <c r="L208" s="47"/>
    </row>
    <row r="209" spans="2:12" x14ac:dyDescent="0.35">
      <c r="B209" s="27"/>
      <c r="C209" s="29"/>
      <c r="D209" s="70"/>
      <c r="E209" s="71"/>
      <c r="F209" s="71"/>
      <c r="G209" s="70"/>
      <c r="H209" s="72"/>
      <c r="I209" s="71"/>
      <c r="J209" s="70"/>
      <c r="K209" s="71"/>
      <c r="L209" s="47"/>
    </row>
    <row r="210" spans="2:12" x14ac:dyDescent="0.35">
      <c r="B210" s="27"/>
      <c r="C210" s="29"/>
      <c r="D210" s="70"/>
      <c r="E210" s="71"/>
      <c r="F210" s="71"/>
      <c r="G210" s="70"/>
      <c r="H210" s="72"/>
      <c r="I210" s="71"/>
      <c r="J210" s="70"/>
      <c r="K210" s="71"/>
      <c r="L210" s="47"/>
    </row>
    <row r="211" spans="2:12" x14ac:dyDescent="0.35">
      <c r="B211" s="27"/>
      <c r="C211" s="29"/>
      <c r="D211" s="70"/>
      <c r="E211" s="71"/>
      <c r="F211" s="71"/>
      <c r="G211" s="70"/>
      <c r="H211" s="72"/>
      <c r="I211" s="71"/>
      <c r="J211" s="70"/>
      <c r="K211" s="71"/>
      <c r="L211" s="47"/>
    </row>
    <row r="212" spans="2:12" x14ac:dyDescent="0.35">
      <c r="B212" s="27"/>
      <c r="C212" s="29"/>
      <c r="D212" s="70"/>
      <c r="E212" s="71"/>
      <c r="F212" s="71"/>
      <c r="G212" s="70"/>
      <c r="H212" s="72"/>
      <c r="I212" s="71"/>
      <c r="J212" s="70"/>
      <c r="K212" s="71"/>
      <c r="L212" s="47"/>
    </row>
    <row r="213" spans="2:12" x14ac:dyDescent="0.35">
      <c r="B213" s="27"/>
      <c r="C213" s="29"/>
      <c r="D213" s="70"/>
      <c r="E213" s="71"/>
      <c r="F213" s="71"/>
      <c r="G213" s="70"/>
      <c r="H213" s="72"/>
      <c r="I213" s="71"/>
      <c r="J213" s="70"/>
      <c r="K213" s="71"/>
      <c r="L213" s="47"/>
    </row>
    <row r="214" spans="2:12" x14ac:dyDescent="0.35">
      <c r="B214" s="27"/>
      <c r="C214" s="29"/>
      <c r="D214" s="70"/>
      <c r="E214" s="71"/>
      <c r="F214" s="71"/>
      <c r="G214" s="70"/>
      <c r="H214" s="72"/>
      <c r="I214" s="71"/>
      <c r="J214" s="70"/>
      <c r="K214" s="71"/>
      <c r="L214" s="47"/>
    </row>
    <row r="215" spans="2:12" x14ac:dyDescent="0.35">
      <c r="B215" s="27"/>
      <c r="C215" s="29"/>
      <c r="D215" s="70"/>
      <c r="E215" s="71"/>
      <c r="F215" s="71"/>
      <c r="G215" s="70"/>
      <c r="H215" s="72"/>
      <c r="I215" s="71"/>
      <c r="J215" s="70"/>
      <c r="K215" s="71"/>
      <c r="L215" s="47"/>
    </row>
    <row r="216" spans="2:12" x14ac:dyDescent="0.35">
      <c r="B216" s="27"/>
      <c r="C216" s="29"/>
      <c r="D216" s="70"/>
      <c r="E216" s="71"/>
      <c r="F216" s="71"/>
      <c r="G216" s="70"/>
      <c r="H216" s="72"/>
      <c r="I216" s="71"/>
      <c r="J216" s="70"/>
      <c r="K216" s="71"/>
      <c r="L216" s="47"/>
    </row>
    <row r="217" spans="2:12" x14ac:dyDescent="0.35">
      <c r="B217" s="27"/>
      <c r="C217" s="29"/>
      <c r="D217" s="70"/>
      <c r="E217" s="71"/>
      <c r="F217" s="71"/>
      <c r="G217" s="70"/>
      <c r="H217" s="72"/>
      <c r="I217" s="71"/>
      <c r="J217" s="70"/>
      <c r="K217" s="71"/>
      <c r="L217" s="47"/>
    </row>
    <row r="218" spans="2:12" x14ac:dyDescent="0.35">
      <c r="B218" s="27"/>
      <c r="C218" s="29"/>
      <c r="D218" s="70"/>
      <c r="E218" s="71"/>
      <c r="F218" s="71"/>
      <c r="G218" s="70"/>
      <c r="H218" s="72"/>
      <c r="I218" s="71"/>
      <c r="J218" s="70"/>
      <c r="K218" s="71"/>
      <c r="L218" s="47"/>
    </row>
    <row r="219" spans="2:12" x14ac:dyDescent="0.35">
      <c r="B219" s="27"/>
      <c r="C219" s="29"/>
      <c r="D219" s="70"/>
      <c r="E219" s="71"/>
      <c r="F219" s="71"/>
      <c r="G219" s="70"/>
      <c r="H219" s="72"/>
      <c r="I219" s="71"/>
      <c r="J219" s="70"/>
      <c r="K219" s="71"/>
      <c r="L219" s="47"/>
    </row>
    <row r="220" spans="2:12" x14ac:dyDescent="0.35">
      <c r="B220" s="27"/>
      <c r="C220" s="29"/>
      <c r="D220" s="70"/>
      <c r="E220" s="71"/>
      <c r="F220" s="71"/>
      <c r="G220" s="70"/>
      <c r="H220" s="72"/>
      <c r="I220" s="71"/>
      <c r="J220" s="70"/>
      <c r="K220" s="71"/>
      <c r="L220" s="47"/>
    </row>
    <row r="221" spans="2:12" x14ac:dyDescent="0.35">
      <c r="B221" s="27"/>
      <c r="C221" s="29"/>
      <c r="D221" s="70"/>
      <c r="E221" s="71"/>
      <c r="F221" s="71"/>
      <c r="G221" s="70"/>
      <c r="H221" s="72"/>
      <c r="I221" s="71"/>
      <c r="J221" s="70"/>
      <c r="K221" s="71"/>
      <c r="L221" s="47"/>
    </row>
    <row r="222" spans="2:12" x14ac:dyDescent="0.35">
      <c r="B222" s="27"/>
      <c r="C222" s="29"/>
      <c r="D222" s="70"/>
      <c r="E222" s="71"/>
      <c r="F222" s="71"/>
      <c r="G222" s="70"/>
      <c r="H222" s="72"/>
      <c r="I222" s="71"/>
      <c r="J222" s="70"/>
      <c r="K222" s="71"/>
      <c r="L222" s="47"/>
    </row>
    <row r="223" spans="2:12" x14ac:dyDescent="0.35">
      <c r="B223" s="27"/>
      <c r="C223" s="29"/>
      <c r="D223" s="70"/>
      <c r="E223" s="71"/>
      <c r="F223" s="71"/>
      <c r="G223" s="70"/>
      <c r="H223" s="72"/>
      <c r="I223" s="71"/>
      <c r="J223" s="70"/>
      <c r="K223" s="71"/>
      <c r="L223" s="47"/>
    </row>
    <row r="224" spans="2:12" x14ac:dyDescent="0.35">
      <c r="B224" s="27"/>
      <c r="C224" s="29"/>
      <c r="D224" s="70"/>
      <c r="E224" s="71"/>
      <c r="F224" s="71"/>
      <c r="G224" s="70"/>
      <c r="H224" s="72"/>
      <c r="I224" s="71"/>
      <c r="J224" s="70"/>
      <c r="K224" s="71"/>
      <c r="L224" s="47"/>
    </row>
    <row r="225" spans="2:12" x14ac:dyDescent="0.35">
      <c r="B225" s="27"/>
      <c r="C225" s="29"/>
      <c r="D225" s="70"/>
      <c r="E225" s="71"/>
      <c r="F225" s="71"/>
      <c r="G225" s="70"/>
      <c r="H225" s="72"/>
      <c r="I225" s="71"/>
      <c r="J225" s="70"/>
      <c r="K225" s="71"/>
      <c r="L225" s="47"/>
    </row>
    <row r="226" spans="2:12" x14ac:dyDescent="0.35">
      <c r="B226" s="27"/>
      <c r="C226" s="29"/>
      <c r="D226" s="70"/>
      <c r="E226" s="71"/>
      <c r="F226" s="71"/>
      <c r="G226" s="70"/>
      <c r="H226" s="72"/>
      <c r="I226" s="71"/>
      <c r="J226" s="70"/>
      <c r="K226" s="71"/>
      <c r="L226" s="47"/>
    </row>
    <row r="227" spans="2:12" x14ac:dyDescent="0.35">
      <c r="B227" s="27"/>
      <c r="C227" s="29"/>
      <c r="D227" s="70"/>
      <c r="E227" s="71"/>
      <c r="F227" s="71"/>
      <c r="G227" s="70"/>
      <c r="H227" s="72"/>
      <c r="I227" s="71"/>
      <c r="J227" s="70"/>
      <c r="K227" s="71"/>
      <c r="L227" s="47"/>
    </row>
    <row r="228" spans="2:12" x14ac:dyDescent="0.35">
      <c r="B228" s="27"/>
      <c r="C228" s="29"/>
      <c r="D228" s="70"/>
      <c r="E228" s="71"/>
      <c r="F228" s="71"/>
      <c r="G228" s="70"/>
      <c r="H228" s="72"/>
      <c r="I228" s="71"/>
      <c r="J228" s="70"/>
      <c r="K228" s="71"/>
      <c r="L228" s="47"/>
    </row>
    <row r="229" spans="2:12" x14ac:dyDescent="0.35">
      <c r="B229" s="27"/>
      <c r="C229" s="29"/>
      <c r="D229" s="70"/>
      <c r="E229" s="71"/>
      <c r="F229" s="71"/>
      <c r="G229" s="70"/>
      <c r="H229" s="72"/>
      <c r="I229" s="71"/>
      <c r="J229" s="70"/>
      <c r="K229" s="71"/>
      <c r="L229" s="47"/>
    </row>
    <row r="230" spans="2:12" x14ac:dyDescent="0.35">
      <c r="B230" s="27"/>
      <c r="C230" s="29"/>
      <c r="D230" s="70"/>
      <c r="E230" s="71"/>
      <c r="F230" s="71"/>
      <c r="G230" s="70"/>
      <c r="H230" s="72"/>
      <c r="I230" s="71"/>
      <c r="J230" s="70"/>
      <c r="K230" s="71"/>
      <c r="L230" s="47"/>
    </row>
    <row r="231" spans="2:12" x14ac:dyDescent="0.35">
      <c r="B231" s="27"/>
      <c r="C231" s="29"/>
      <c r="D231" s="70"/>
      <c r="E231" s="71"/>
      <c r="F231" s="71"/>
      <c r="G231" s="70"/>
      <c r="H231" s="72"/>
      <c r="I231" s="71"/>
      <c r="J231" s="70"/>
      <c r="K231" s="71"/>
      <c r="L231" s="47"/>
    </row>
    <row r="232" spans="2:12" x14ac:dyDescent="0.35">
      <c r="B232" s="27"/>
      <c r="C232" s="29"/>
      <c r="D232" s="70"/>
      <c r="E232" s="71"/>
      <c r="F232" s="71"/>
      <c r="G232" s="70"/>
      <c r="H232" s="72"/>
      <c r="I232" s="71"/>
      <c r="J232" s="70"/>
      <c r="K232" s="71"/>
      <c r="L232" s="47"/>
    </row>
    <row r="233" spans="2:12" x14ac:dyDescent="0.35">
      <c r="B233" s="27"/>
      <c r="C233" s="29"/>
      <c r="D233" s="70"/>
      <c r="E233" s="71"/>
      <c r="F233" s="71"/>
      <c r="G233" s="70"/>
      <c r="H233" s="72"/>
      <c r="I233" s="71"/>
      <c r="J233" s="70"/>
      <c r="K233" s="71"/>
      <c r="L233" s="47"/>
    </row>
    <row r="234" spans="2:12" x14ac:dyDescent="0.35">
      <c r="B234" s="27"/>
      <c r="C234" s="29"/>
      <c r="D234" s="70"/>
      <c r="E234" s="71"/>
      <c r="F234" s="71"/>
      <c r="G234" s="70"/>
      <c r="H234" s="72"/>
      <c r="I234" s="71"/>
      <c r="J234" s="70"/>
      <c r="K234" s="71"/>
      <c r="L234" s="47"/>
    </row>
    <row r="235" spans="2:12" x14ac:dyDescent="0.35">
      <c r="B235" s="27"/>
      <c r="C235" s="29"/>
      <c r="D235" s="70"/>
      <c r="E235" s="71"/>
      <c r="F235" s="71"/>
      <c r="G235" s="70"/>
      <c r="H235" s="72"/>
      <c r="I235" s="71"/>
      <c r="J235" s="70"/>
      <c r="K235" s="71"/>
      <c r="L235" s="47"/>
    </row>
    <row r="236" spans="2:12" x14ac:dyDescent="0.35">
      <c r="B236" s="27"/>
      <c r="C236" s="29"/>
      <c r="D236" s="70"/>
      <c r="E236" s="71"/>
      <c r="F236" s="71"/>
      <c r="G236" s="70"/>
      <c r="H236" s="72"/>
      <c r="I236" s="71"/>
      <c r="J236" s="70"/>
      <c r="K236" s="71"/>
      <c r="L236" s="47"/>
    </row>
    <row r="237" spans="2:12" x14ac:dyDescent="0.35">
      <c r="B237" s="27"/>
      <c r="C237" s="29"/>
      <c r="D237" s="70"/>
      <c r="E237" s="71"/>
      <c r="F237" s="71"/>
      <c r="G237" s="70"/>
      <c r="H237" s="72"/>
      <c r="I237" s="71"/>
      <c r="J237" s="70"/>
      <c r="K237" s="71"/>
      <c r="L237" s="47"/>
    </row>
    <row r="238" spans="2:12" x14ac:dyDescent="0.35">
      <c r="B238" s="27"/>
      <c r="C238" s="29"/>
      <c r="D238" s="70"/>
      <c r="E238" s="71"/>
      <c r="F238" s="71"/>
      <c r="G238" s="70"/>
      <c r="H238" s="72"/>
      <c r="I238" s="71"/>
      <c r="J238" s="70"/>
      <c r="K238" s="71"/>
      <c r="L238" s="47"/>
    </row>
    <row r="239" spans="2:12" x14ac:dyDescent="0.35">
      <c r="B239" s="27"/>
      <c r="C239" s="29"/>
      <c r="D239" s="70"/>
      <c r="E239" s="71"/>
      <c r="F239" s="71"/>
      <c r="G239" s="70"/>
      <c r="H239" s="72"/>
      <c r="I239" s="71"/>
      <c r="J239" s="70"/>
      <c r="K239" s="71"/>
      <c r="L239" s="47"/>
    </row>
    <row r="240" spans="2:12" x14ac:dyDescent="0.35">
      <c r="B240" s="27"/>
      <c r="C240" s="29"/>
      <c r="D240" s="70"/>
      <c r="E240" s="71"/>
      <c r="F240" s="71"/>
      <c r="G240" s="70"/>
      <c r="H240" s="72"/>
      <c r="I240" s="71"/>
      <c r="J240" s="70"/>
      <c r="K240" s="71"/>
      <c r="L240" s="47"/>
    </row>
    <row r="241" spans="2:12" x14ac:dyDescent="0.35">
      <c r="B241" s="27"/>
      <c r="C241" s="29"/>
      <c r="D241" s="70"/>
      <c r="E241" s="71"/>
      <c r="F241" s="71"/>
      <c r="G241" s="70"/>
      <c r="H241" s="72"/>
      <c r="I241" s="71"/>
      <c r="J241" s="70"/>
      <c r="K241" s="71"/>
      <c r="L241" s="47"/>
    </row>
    <row r="242" spans="2:12" x14ac:dyDescent="0.35">
      <c r="B242" s="27"/>
      <c r="C242" s="29"/>
      <c r="D242" s="70"/>
      <c r="E242" s="71"/>
      <c r="F242" s="71"/>
      <c r="G242" s="70"/>
      <c r="H242" s="72"/>
      <c r="I242" s="71"/>
      <c r="J242" s="70"/>
      <c r="K242" s="71"/>
      <c r="L242" s="47"/>
    </row>
    <row r="243" spans="2:12" x14ac:dyDescent="0.35">
      <c r="B243" s="27"/>
      <c r="C243" s="29"/>
      <c r="D243" s="70"/>
      <c r="E243" s="71"/>
      <c r="F243" s="71"/>
      <c r="G243" s="70"/>
      <c r="H243" s="72"/>
      <c r="I243" s="71"/>
      <c r="J243" s="70"/>
      <c r="K243" s="71"/>
      <c r="L243" s="47"/>
    </row>
    <row r="244" spans="2:12" x14ac:dyDescent="0.35">
      <c r="B244" s="27"/>
      <c r="C244" s="29"/>
      <c r="D244" s="70"/>
      <c r="E244" s="71"/>
      <c r="F244" s="71"/>
      <c r="G244" s="70"/>
      <c r="H244" s="72"/>
      <c r="I244" s="71"/>
      <c r="J244" s="70"/>
      <c r="K244" s="71"/>
      <c r="L244" s="47"/>
    </row>
    <row r="245" spans="2:12" x14ac:dyDescent="0.35">
      <c r="B245" s="27"/>
      <c r="C245" s="29"/>
      <c r="D245" s="70"/>
      <c r="E245" s="71"/>
      <c r="F245" s="71"/>
      <c r="G245" s="70"/>
      <c r="H245" s="72"/>
      <c r="I245" s="71"/>
      <c r="J245" s="70"/>
      <c r="K245" s="71"/>
      <c r="L245" s="47"/>
    </row>
    <row r="246" spans="2:12" x14ac:dyDescent="0.35">
      <c r="B246" s="27"/>
      <c r="C246" s="29"/>
      <c r="D246" s="70"/>
      <c r="E246" s="71"/>
      <c r="F246" s="71"/>
      <c r="G246" s="70"/>
      <c r="H246" s="72"/>
      <c r="I246" s="71"/>
      <c r="J246" s="70"/>
      <c r="K246" s="71"/>
      <c r="L246" s="47"/>
    </row>
    <row r="247" spans="2:12" x14ac:dyDescent="0.35">
      <c r="B247" s="27"/>
      <c r="C247" s="29"/>
      <c r="D247" s="70"/>
      <c r="E247" s="71"/>
      <c r="F247" s="71"/>
      <c r="G247" s="70"/>
      <c r="H247" s="72"/>
      <c r="I247" s="71"/>
      <c r="J247" s="70"/>
      <c r="K247" s="71"/>
      <c r="L247" s="47"/>
    </row>
    <row r="248" spans="2:12" x14ac:dyDescent="0.35">
      <c r="B248" s="27"/>
      <c r="C248" s="29"/>
      <c r="D248" s="70"/>
      <c r="E248" s="71"/>
      <c r="F248" s="71"/>
      <c r="G248" s="70"/>
      <c r="H248" s="72"/>
      <c r="I248" s="71"/>
      <c r="J248" s="70"/>
      <c r="K248" s="71"/>
      <c r="L248" s="47"/>
    </row>
    <row r="249" spans="2:12" x14ac:dyDescent="0.35">
      <c r="B249" s="27"/>
      <c r="C249" s="29"/>
      <c r="D249" s="70"/>
      <c r="E249" s="71"/>
      <c r="F249" s="71"/>
      <c r="G249" s="70"/>
      <c r="H249" s="72"/>
      <c r="I249" s="71"/>
      <c r="J249" s="70"/>
      <c r="K249" s="71"/>
      <c r="L249" s="47"/>
    </row>
    <row r="250" spans="2:12" x14ac:dyDescent="0.35">
      <c r="B250" s="27"/>
      <c r="C250" s="29"/>
      <c r="D250" s="70"/>
      <c r="E250" s="71"/>
      <c r="F250" s="71"/>
      <c r="G250" s="70"/>
      <c r="H250" s="72"/>
      <c r="I250" s="71"/>
      <c r="J250" s="70"/>
      <c r="K250" s="71"/>
      <c r="L250" s="47"/>
    </row>
    <row r="251" spans="2:12" x14ac:dyDescent="0.35">
      <c r="B251" s="27"/>
      <c r="C251" s="29"/>
      <c r="D251" s="70"/>
      <c r="E251" s="71"/>
      <c r="F251" s="71"/>
      <c r="G251" s="70"/>
      <c r="H251" s="72"/>
      <c r="I251" s="71"/>
      <c r="J251" s="70"/>
      <c r="K251" s="71"/>
      <c r="L251" s="47"/>
    </row>
    <row r="252" spans="2:12" x14ac:dyDescent="0.35">
      <c r="B252" s="27"/>
      <c r="C252" s="29"/>
      <c r="D252" s="70"/>
      <c r="E252" s="71"/>
      <c r="F252" s="71"/>
      <c r="G252" s="70"/>
      <c r="H252" s="72"/>
      <c r="I252" s="71"/>
      <c r="J252" s="70"/>
      <c r="K252" s="71"/>
      <c r="L252" s="47"/>
    </row>
    <row r="253" spans="2:12" x14ac:dyDescent="0.35">
      <c r="B253" s="27"/>
      <c r="C253" s="29"/>
      <c r="D253" s="70"/>
      <c r="E253" s="71"/>
      <c r="F253" s="71"/>
      <c r="G253" s="70"/>
      <c r="H253" s="72"/>
      <c r="I253" s="71"/>
      <c r="J253" s="70"/>
      <c r="K253" s="71"/>
      <c r="L253" s="47"/>
    </row>
    <row r="254" spans="2:12" x14ac:dyDescent="0.35">
      <c r="B254" s="27"/>
      <c r="C254" s="29"/>
      <c r="D254" s="70"/>
      <c r="E254" s="71"/>
      <c r="F254" s="71"/>
      <c r="G254" s="70"/>
      <c r="H254" s="72"/>
      <c r="I254" s="71"/>
      <c r="J254" s="70"/>
      <c r="K254" s="71"/>
      <c r="L254" s="47"/>
    </row>
    <row r="255" spans="2:12" x14ac:dyDescent="0.35">
      <c r="B255" s="27"/>
      <c r="C255" s="29"/>
      <c r="D255" s="70"/>
      <c r="E255" s="71"/>
      <c r="F255" s="71"/>
      <c r="G255" s="70"/>
      <c r="H255" s="72"/>
      <c r="I255" s="71"/>
      <c r="J255" s="70"/>
      <c r="K255" s="71"/>
      <c r="L255" s="47"/>
    </row>
    <row r="256" spans="2:12" x14ac:dyDescent="0.35">
      <c r="B256" s="27"/>
      <c r="C256" s="29"/>
      <c r="D256" s="70"/>
      <c r="E256" s="71"/>
      <c r="F256" s="71"/>
      <c r="G256" s="70"/>
      <c r="H256" s="72"/>
      <c r="I256" s="71"/>
      <c r="J256" s="70"/>
      <c r="K256" s="71"/>
      <c r="L256" s="47"/>
    </row>
    <row r="257" spans="2:12" x14ac:dyDescent="0.35">
      <c r="B257" s="27"/>
      <c r="C257" s="29"/>
      <c r="D257" s="70"/>
      <c r="E257" s="71"/>
      <c r="F257" s="71"/>
      <c r="G257" s="70"/>
      <c r="H257" s="72"/>
      <c r="I257" s="71"/>
      <c r="J257" s="70"/>
      <c r="K257" s="71"/>
      <c r="L257" s="47"/>
    </row>
    <row r="258" spans="2:12" x14ac:dyDescent="0.35">
      <c r="B258" s="27"/>
      <c r="C258" s="29"/>
      <c r="D258" s="70"/>
      <c r="E258" s="71"/>
      <c r="F258" s="71"/>
      <c r="G258" s="70"/>
      <c r="H258" s="72"/>
      <c r="I258" s="71"/>
      <c r="J258" s="70"/>
      <c r="K258" s="71"/>
      <c r="L258" s="47"/>
    </row>
    <row r="259" spans="2:12" x14ac:dyDescent="0.35">
      <c r="B259" s="27"/>
      <c r="C259" s="29"/>
      <c r="D259" s="70"/>
      <c r="E259" s="71"/>
      <c r="F259" s="71"/>
      <c r="G259" s="70"/>
      <c r="H259" s="72"/>
      <c r="I259" s="71"/>
      <c r="J259" s="70"/>
      <c r="K259" s="71"/>
      <c r="L259" s="47"/>
    </row>
    <row r="260" spans="2:12" x14ac:dyDescent="0.35">
      <c r="B260" s="27"/>
      <c r="C260" s="29"/>
      <c r="D260" s="70"/>
      <c r="E260" s="71"/>
      <c r="F260" s="71"/>
      <c r="G260" s="70"/>
      <c r="H260" s="72"/>
      <c r="I260" s="71"/>
      <c r="J260" s="70"/>
      <c r="K260" s="71"/>
      <c r="L260" s="47"/>
    </row>
    <row r="261" spans="2:12" x14ac:dyDescent="0.35">
      <c r="B261" s="27"/>
      <c r="C261" s="29"/>
      <c r="D261" s="70"/>
      <c r="E261" s="71"/>
      <c r="F261" s="71"/>
      <c r="G261" s="70"/>
      <c r="H261" s="72"/>
      <c r="I261" s="71"/>
      <c r="J261" s="70"/>
      <c r="K261" s="71"/>
      <c r="L261" s="47"/>
    </row>
    <row r="262" spans="2:12" x14ac:dyDescent="0.35">
      <c r="B262" s="27"/>
      <c r="C262" s="29"/>
      <c r="D262" s="70"/>
      <c r="E262" s="71"/>
      <c r="F262" s="71"/>
      <c r="G262" s="70"/>
      <c r="H262" s="72"/>
      <c r="I262" s="71"/>
      <c r="J262" s="70"/>
      <c r="K262" s="71"/>
      <c r="L262" s="47"/>
    </row>
    <row r="263" spans="2:12" x14ac:dyDescent="0.35">
      <c r="B263" s="27"/>
      <c r="C263" s="29"/>
      <c r="D263" s="70"/>
      <c r="E263" s="71"/>
      <c r="F263" s="71"/>
      <c r="G263" s="70"/>
      <c r="H263" s="72"/>
      <c r="I263" s="71"/>
      <c r="J263" s="70"/>
      <c r="K263" s="71"/>
      <c r="L263" s="47"/>
    </row>
    <row r="264" spans="2:12" x14ac:dyDescent="0.35">
      <c r="B264" s="27"/>
      <c r="C264" s="29"/>
      <c r="D264" s="70"/>
      <c r="E264" s="71"/>
      <c r="F264" s="71"/>
      <c r="G264" s="70"/>
      <c r="H264" s="72"/>
      <c r="I264" s="71"/>
      <c r="J264" s="70"/>
      <c r="K264" s="71"/>
      <c r="L264" s="47"/>
    </row>
    <row r="265" spans="2:12" x14ac:dyDescent="0.35">
      <c r="B265" s="27"/>
      <c r="C265" s="29"/>
      <c r="D265" s="70"/>
      <c r="E265" s="71"/>
      <c r="F265" s="71"/>
      <c r="G265" s="70"/>
      <c r="H265" s="72"/>
      <c r="I265" s="71"/>
      <c r="J265" s="70"/>
      <c r="K265" s="71"/>
      <c r="L265" s="47"/>
    </row>
    <row r="266" spans="2:12" x14ac:dyDescent="0.35">
      <c r="B266" s="27"/>
      <c r="C266" s="29"/>
      <c r="D266" s="70"/>
      <c r="E266" s="71"/>
      <c r="F266" s="71"/>
      <c r="G266" s="70"/>
      <c r="H266" s="72"/>
      <c r="I266" s="71"/>
      <c r="J266" s="70"/>
      <c r="K266" s="71"/>
      <c r="L266" s="47"/>
    </row>
    <row r="267" spans="2:12" x14ac:dyDescent="0.35">
      <c r="B267" s="27"/>
      <c r="C267" s="29"/>
      <c r="D267" s="70"/>
      <c r="E267" s="71"/>
      <c r="F267" s="71"/>
      <c r="G267" s="70"/>
      <c r="H267" s="72"/>
      <c r="I267" s="71"/>
      <c r="J267" s="70"/>
      <c r="K267" s="71"/>
      <c r="L267" s="47"/>
    </row>
    <row r="268" spans="2:12" x14ac:dyDescent="0.35">
      <c r="B268" s="27"/>
      <c r="C268" s="29"/>
      <c r="D268" s="70"/>
      <c r="E268" s="71"/>
      <c r="F268" s="71"/>
      <c r="G268" s="70"/>
      <c r="H268" s="72"/>
      <c r="I268" s="71"/>
      <c r="J268" s="70"/>
      <c r="K268" s="71"/>
      <c r="L268" s="47"/>
    </row>
    <row r="269" spans="2:12" x14ac:dyDescent="0.35">
      <c r="B269" s="27"/>
      <c r="C269" s="29"/>
      <c r="D269" s="70"/>
      <c r="E269" s="71"/>
      <c r="F269" s="71"/>
      <c r="G269" s="70"/>
      <c r="H269" s="72"/>
      <c r="I269" s="71"/>
      <c r="J269" s="70"/>
      <c r="K269" s="71"/>
      <c r="L269" s="47"/>
    </row>
    <row r="270" spans="2:12" x14ac:dyDescent="0.35">
      <c r="B270" s="27"/>
      <c r="C270" s="29"/>
      <c r="D270" s="70"/>
      <c r="E270" s="71"/>
      <c r="F270" s="71"/>
      <c r="G270" s="70"/>
      <c r="H270" s="72"/>
      <c r="I270" s="71"/>
      <c r="J270" s="70"/>
      <c r="K270" s="71"/>
      <c r="L270" s="47"/>
    </row>
    <row r="271" spans="2:12" x14ac:dyDescent="0.35">
      <c r="B271" s="27"/>
      <c r="C271" s="29"/>
      <c r="D271" s="70"/>
      <c r="E271" s="71"/>
      <c r="F271" s="71"/>
      <c r="G271" s="70"/>
      <c r="H271" s="72"/>
      <c r="I271" s="71"/>
      <c r="J271" s="70"/>
      <c r="K271" s="71"/>
      <c r="L271" s="47"/>
    </row>
    <row r="272" spans="2:12" x14ac:dyDescent="0.35">
      <c r="B272" s="27"/>
      <c r="C272" s="29"/>
      <c r="D272" s="70"/>
      <c r="E272" s="71"/>
      <c r="F272" s="71"/>
      <c r="G272" s="70"/>
      <c r="H272" s="72"/>
      <c r="I272" s="71"/>
      <c r="J272" s="70"/>
      <c r="K272" s="71"/>
      <c r="L272" s="47"/>
    </row>
    <row r="273" spans="2:12" x14ac:dyDescent="0.35">
      <c r="B273" s="27"/>
      <c r="C273" s="29"/>
      <c r="D273" s="70"/>
      <c r="E273" s="71"/>
      <c r="F273" s="71"/>
      <c r="G273" s="70"/>
      <c r="H273" s="72"/>
      <c r="I273" s="71"/>
      <c r="J273" s="70"/>
      <c r="K273" s="71"/>
      <c r="L273" s="47"/>
    </row>
    <row r="274" spans="2:12" x14ac:dyDescent="0.35">
      <c r="B274" s="27"/>
      <c r="C274" s="29"/>
      <c r="D274" s="70"/>
      <c r="E274" s="71"/>
      <c r="F274" s="71"/>
      <c r="G274" s="70"/>
      <c r="H274" s="72"/>
      <c r="I274" s="71"/>
      <c r="J274" s="70"/>
      <c r="K274" s="71"/>
      <c r="L274" s="47"/>
    </row>
    <row r="275" spans="2:12" x14ac:dyDescent="0.35">
      <c r="B275" s="27"/>
      <c r="C275" s="29"/>
      <c r="D275" s="70"/>
      <c r="E275" s="71"/>
      <c r="F275" s="71"/>
      <c r="G275" s="70"/>
      <c r="H275" s="72"/>
      <c r="I275" s="71"/>
      <c r="J275" s="70"/>
      <c r="K275" s="71"/>
      <c r="L275" s="47"/>
    </row>
    <row r="276" spans="2:12" x14ac:dyDescent="0.35">
      <c r="B276" s="27"/>
      <c r="C276" s="29"/>
      <c r="D276" s="70"/>
      <c r="E276" s="71"/>
      <c r="F276" s="71"/>
      <c r="G276" s="70"/>
      <c r="H276" s="72"/>
      <c r="I276" s="71"/>
      <c r="J276" s="70"/>
      <c r="K276" s="71"/>
      <c r="L276" s="47"/>
    </row>
    <row r="277" spans="2:12" x14ac:dyDescent="0.35">
      <c r="B277" s="27"/>
      <c r="C277" s="29"/>
      <c r="D277" s="70"/>
      <c r="E277" s="71"/>
      <c r="F277" s="71"/>
      <c r="G277" s="70"/>
      <c r="H277" s="72"/>
      <c r="I277" s="71"/>
      <c r="J277" s="70"/>
      <c r="K277" s="71"/>
      <c r="L277" s="47"/>
    </row>
    <row r="278" spans="2:12" x14ac:dyDescent="0.35">
      <c r="B278" s="27"/>
      <c r="C278" s="29"/>
      <c r="D278" s="70"/>
      <c r="E278" s="71"/>
      <c r="F278" s="71"/>
      <c r="G278" s="70"/>
      <c r="H278" s="72"/>
      <c r="I278" s="71"/>
      <c r="J278" s="70"/>
      <c r="K278" s="71"/>
      <c r="L278" s="47"/>
    </row>
    <row r="279" spans="2:12" x14ac:dyDescent="0.35">
      <c r="B279" s="27"/>
      <c r="C279" s="29"/>
      <c r="D279" s="70"/>
      <c r="E279" s="71"/>
      <c r="F279" s="71"/>
      <c r="G279" s="70"/>
      <c r="H279" s="72"/>
      <c r="I279" s="71"/>
      <c r="J279" s="70"/>
      <c r="K279" s="71"/>
      <c r="L279" s="47"/>
    </row>
    <row r="280" spans="2:12" x14ac:dyDescent="0.35">
      <c r="B280" s="27"/>
      <c r="C280" s="29"/>
      <c r="D280" s="70"/>
      <c r="E280" s="71"/>
      <c r="F280" s="71"/>
      <c r="G280" s="70"/>
      <c r="H280" s="72"/>
      <c r="I280" s="71"/>
      <c r="J280" s="70"/>
      <c r="K280" s="71"/>
      <c r="L280" s="47"/>
    </row>
    <row r="281" spans="2:12" x14ac:dyDescent="0.35">
      <c r="B281" s="27"/>
      <c r="C281" s="29"/>
      <c r="D281" s="70"/>
      <c r="E281" s="71"/>
      <c r="F281" s="71"/>
      <c r="G281" s="70"/>
      <c r="H281" s="72"/>
      <c r="I281" s="71"/>
      <c r="J281" s="70"/>
      <c r="K281" s="71"/>
      <c r="L281" s="47"/>
    </row>
    <row r="282" spans="2:12" x14ac:dyDescent="0.35">
      <c r="B282" s="27"/>
      <c r="C282" s="29"/>
      <c r="D282" s="70"/>
      <c r="E282" s="71"/>
      <c r="F282" s="71"/>
      <c r="G282" s="70"/>
      <c r="H282" s="72"/>
      <c r="I282" s="71"/>
      <c r="J282" s="70"/>
      <c r="K282" s="71"/>
      <c r="L282" s="47"/>
    </row>
    <row r="283" spans="2:12" x14ac:dyDescent="0.35">
      <c r="B283" s="27"/>
      <c r="C283" s="29"/>
      <c r="D283" s="70"/>
      <c r="E283" s="71"/>
      <c r="F283" s="71"/>
      <c r="G283" s="70"/>
      <c r="H283" s="72"/>
      <c r="I283" s="71"/>
      <c r="J283" s="70"/>
      <c r="K283" s="71"/>
      <c r="L283" s="47"/>
    </row>
    <row r="284" spans="2:12" x14ac:dyDescent="0.35">
      <c r="B284" s="27"/>
      <c r="C284" s="29"/>
      <c r="D284" s="70"/>
      <c r="E284" s="71"/>
      <c r="F284" s="71"/>
      <c r="G284" s="70"/>
      <c r="H284" s="72"/>
      <c r="I284" s="71"/>
      <c r="J284" s="70"/>
      <c r="K284" s="71"/>
      <c r="L284" s="47"/>
    </row>
    <row r="285" spans="2:12" x14ac:dyDescent="0.35">
      <c r="B285" s="27"/>
      <c r="C285" s="29"/>
      <c r="D285" s="70"/>
      <c r="E285" s="71"/>
      <c r="F285" s="71"/>
      <c r="G285" s="70"/>
      <c r="H285" s="72"/>
      <c r="I285" s="71"/>
      <c r="J285" s="70"/>
      <c r="K285" s="71"/>
      <c r="L285" s="47"/>
    </row>
    <row r="286" spans="2:12" x14ac:dyDescent="0.35">
      <c r="B286" s="27"/>
      <c r="C286" s="29"/>
      <c r="D286" s="70"/>
      <c r="E286" s="71"/>
      <c r="F286" s="71"/>
      <c r="G286" s="70"/>
      <c r="H286" s="72"/>
      <c r="I286" s="71"/>
      <c r="J286" s="70"/>
      <c r="K286" s="71"/>
      <c r="L286" s="47"/>
    </row>
    <row r="287" spans="2:12" x14ac:dyDescent="0.35">
      <c r="B287" s="27"/>
      <c r="C287" s="29"/>
      <c r="D287" s="70"/>
      <c r="E287" s="71"/>
      <c r="F287" s="71"/>
      <c r="G287" s="70"/>
      <c r="H287" s="72"/>
      <c r="I287" s="71"/>
      <c r="J287" s="70"/>
      <c r="K287" s="71"/>
      <c r="L287" s="47"/>
    </row>
    <row r="288" spans="2:12" x14ac:dyDescent="0.35">
      <c r="B288" s="27"/>
      <c r="C288" s="29"/>
      <c r="D288" s="70"/>
      <c r="E288" s="71"/>
      <c r="F288" s="71"/>
      <c r="G288" s="70"/>
      <c r="H288" s="72"/>
      <c r="I288" s="71"/>
      <c r="J288" s="70"/>
      <c r="K288" s="71"/>
      <c r="L288" s="47"/>
    </row>
    <row r="289" spans="2:12" x14ac:dyDescent="0.35">
      <c r="B289" s="27"/>
      <c r="C289" s="29"/>
      <c r="D289" s="70"/>
      <c r="E289" s="71"/>
      <c r="F289" s="71"/>
      <c r="G289" s="70"/>
      <c r="H289" s="72"/>
      <c r="I289" s="71"/>
      <c r="J289" s="70"/>
      <c r="K289" s="71"/>
      <c r="L289" s="47"/>
    </row>
    <row r="290" spans="2:12" x14ac:dyDescent="0.35">
      <c r="B290" s="27"/>
      <c r="C290" s="29"/>
      <c r="D290" s="70"/>
      <c r="E290" s="71"/>
      <c r="F290" s="71"/>
      <c r="G290" s="70"/>
      <c r="H290" s="72"/>
      <c r="I290" s="71"/>
      <c r="J290" s="70"/>
      <c r="K290" s="71"/>
      <c r="L290" s="47"/>
    </row>
    <row r="291" spans="2:12" x14ac:dyDescent="0.35">
      <c r="B291" s="27"/>
      <c r="C291" s="29"/>
      <c r="D291" s="70"/>
      <c r="E291" s="71"/>
      <c r="F291" s="71"/>
      <c r="G291" s="70"/>
      <c r="H291" s="72"/>
      <c r="I291" s="71"/>
      <c r="J291" s="70"/>
      <c r="K291" s="71"/>
      <c r="L291" s="47"/>
    </row>
    <row r="292" spans="2:12" x14ac:dyDescent="0.35">
      <c r="B292" s="27"/>
      <c r="C292" s="29"/>
      <c r="D292" s="70"/>
      <c r="E292" s="71"/>
      <c r="F292" s="71"/>
      <c r="G292" s="70"/>
      <c r="H292" s="72"/>
      <c r="I292" s="71"/>
      <c r="J292" s="70"/>
      <c r="K292" s="71"/>
      <c r="L292" s="47"/>
    </row>
    <row r="293" spans="2:12" x14ac:dyDescent="0.35">
      <c r="B293" s="27"/>
      <c r="C293" s="29"/>
      <c r="D293" s="70"/>
      <c r="E293" s="71"/>
      <c r="F293" s="71"/>
      <c r="G293" s="70"/>
      <c r="H293" s="72"/>
      <c r="I293" s="71"/>
      <c r="J293" s="70"/>
      <c r="K293" s="71"/>
      <c r="L293" s="47"/>
    </row>
    <row r="294" spans="2:12" x14ac:dyDescent="0.35">
      <c r="B294" s="27"/>
      <c r="C294" s="29"/>
      <c r="D294" s="70"/>
      <c r="E294" s="71"/>
      <c r="F294" s="71"/>
      <c r="G294" s="70"/>
      <c r="H294" s="72"/>
      <c r="I294" s="71"/>
      <c r="J294" s="70"/>
      <c r="K294" s="71"/>
      <c r="L294" s="47"/>
    </row>
    <row r="295" spans="2:12" x14ac:dyDescent="0.35">
      <c r="B295" s="27"/>
      <c r="C295" s="29"/>
      <c r="D295" s="70"/>
      <c r="E295" s="71"/>
      <c r="F295" s="71"/>
      <c r="G295" s="70"/>
      <c r="H295" s="72"/>
      <c r="I295" s="71"/>
      <c r="J295" s="70"/>
      <c r="K295" s="71"/>
      <c r="L295" s="47"/>
    </row>
    <row r="296" spans="2:12" x14ac:dyDescent="0.35">
      <c r="B296" s="27"/>
      <c r="C296" s="29"/>
      <c r="D296" s="70"/>
      <c r="E296" s="71"/>
      <c r="F296" s="71"/>
      <c r="G296" s="70"/>
      <c r="H296" s="72"/>
      <c r="I296" s="71"/>
      <c r="J296" s="70"/>
      <c r="K296" s="71"/>
      <c r="L296" s="47"/>
    </row>
    <row r="297" spans="2:12" x14ac:dyDescent="0.35">
      <c r="B297" s="27"/>
      <c r="C297" s="29"/>
      <c r="D297" s="70"/>
      <c r="E297" s="71"/>
      <c r="F297" s="71"/>
      <c r="G297" s="70"/>
      <c r="H297" s="72"/>
      <c r="I297" s="71"/>
      <c r="J297" s="70"/>
      <c r="K297" s="71"/>
      <c r="L297" s="47"/>
    </row>
    <row r="298" spans="2:12" x14ac:dyDescent="0.35">
      <c r="B298" s="27"/>
      <c r="C298" s="29"/>
      <c r="D298" s="70"/>
      <c r="E298" s="71"/>
      <c r="F298" s="71"/>
      <c r="G298" s="70"/>
      <c r="H298" s="72"/>
      <c r="I298" s="71"/>
      <c r="J298" s="70"/>
      <c r="K298" s="71"/>
      <c r="L298" s="47"/>
    </row>
    <row r="299" spans="2:12" x14ac:dyDescent="0.35">
      <c r="B299" s="27"/>
      <c r="C299" s="29"/>
      <c r="D299" s="70"/>
      <c r="E299" s="71"/>
      <c r="F299" s="71"/>
      <c r="G299" s="70"/>
      <c r="H299" s="72"/>
      <c r="I299" s="71"/>
      <c r="J299" s="70"/>
      <c r="K299" s="71"/>
      <c r="L299" s="47"/>
    </row>
    <row r="300" spans="2:12" x14ac:dyDescent="0.35">
      <c r="B300" s="27"/>
      <c r="C300" s="29"/>
      <c r="D300" s="70"/>
      <c r="E300" s="71"/>
      <c r="F300" s="71"/>
      <c r="G300" s="70"/>
      <c r="H300" s="72"/>
      <c r="I300" s="71"/>
      <c r="J300" s="70"/>
      <c r="K300" s="71"/>
      <c r="L300" s="47"/>
    </row>
    <row r="301" spans="2:12" x14ac:dyDescent="0.35">
      <c r="B301" s="27"/>
      <c r="C301" s="29"/>
      <c r="D301" s="70"/>
      <c r="E301" s="71"/>
      <c r="F301" s="71"/>
      <c r="G301" s="70"/>
      <c r="H301" s="72"/>
      <c r="I301" s="71"/>
      <c r="J301" s="70"/>
      <c r="K301" s="71"/>
      <c r="L301" s="47"/>
    </row>
    <row r="302" spans="2:12" x14ac:dyDescent="0.35">
      <c r="B302" s="27"/>
      <c r="C302" s="29"/>
      <c r="D302" s="70"/>
      <c r="E302" s="71"/>
      <c r="F302" s="71"/>
      <c r="G302" s="70"/>
      <c r="H302" s="72"/>
      <c r="I302" s="71"/>
      <c r="J302" s="70"/>
      <c r="K302" s="71"/>
      <c r="L302" s="47"/>
    </row>
    <row r="303" spans="2:12" x14ac:dyDescent="0.35">
      <c r="B303" s="27"/>
      <c r="C303" s="29"/>
      <c r="D303" s="70"/>
      <c r="E303" s="71"/>
      <c r="F303" s="71"/>
      <c r="G303" s="70"/>
      <c r="H303" s="72"/>
      <c r="I303" s="71"/>
      <c r="J303" s="70"/>
      <c r="K303" s="71"/>
      <c r="L303" s="47"/>
    </row>
    <row r="304" spans="2:12" x14ac:dyDescent="0.35">
      <c r="B304" s="27"/>
      <c r="C304" s="29"/>
      <c r="D304" s="70"/>
      <c r="E304" s="71"/>
      <c r="F304" s="71"/>
      <c r="G304" s="70"/>
      <c r="H304" s="72"/>
      <c r="I304" s="71"/>
      <c r="J304" s="70"/>
      <c r="K304" s="71"/>
      <c r="L304" s="47"/>
    </row>
    <row r="305" spans="2:12" x14ac:dyDescent="0.35">
      <c r="B305" s="27"/>
      <c r="C305" s="29"/>
      <c r="D305" s="70"/>
      <c r="E305" s="71"/>
      <c r="F305" s="71"/>
      <c r="G305" s="70"/>
      <c r="H305" s="72"/>
      <c r="I305" s="71"/>
      <c r="J305" s="70"/>
      <c r="K305" s="71"/>
      <c r="L305" s="47"/>
    </row>
    <row r="306" spans="2:12" x14ac:dyDescent="0.35">
      <c r="B306" s="27"/>
      <c r="C306" s="29"/>
      <c r="D306" s="70"/>
      <c r="E306" s="71"/>
      <c r="F306" s="71"/>
      <c r="G306" s="70"/>
      <c r="H306" s="72"/>
      <c r="I306" s="71"/>
      <c r="J306" s="70"/>
      <c r="K306" s="71"/>
      <c r="L306" s="47"/>
    </row>
    <row r="307" spans="2:12" x14ac:dyDescent="0.35">
      <c r="B307" s="27"/>
      <c r="C307" s="29"/>
      <c r="D307" s="70"/>
      <c r="E307" s="71"/>
      <c r="F307" s="71"/>
      <c r="G307" s="70"/>
      <c r="H307" s="72"/>
      <c r="I307" s="71"/>
      <c r="J307" s="70"/>
      <c r="K307" s="71"/>
      <c r="L307" s="47"/>
    </row>
    <row r="308" spans="2:12" x14ac:dyDescent="0.35">
      <c r="B308" s="27"/>
      <c r="C308" s="29"/>
      <c r="D308" s="70"/>
      <c r="E308" s="71"/>
      <c r="F308" s="71"/>
      <c r="G308" s="70"/>
      <c r="H308" s="72"/>
      <c r="I308" s="71"/>
      <c r="J308" s="70"/>
      <c r="K308" s="71"/>
      <c r="L308" s="47"/>
    </row>
    <row r="309" spans="2:12" x14ac:dyDescent="0.35">
      <c r="B309" s="27"/>
      <c r="C309" s="29"/>
      <c r="D309" s="70"/>
      <c r="E309" s="71"/>
      <c r="F309" s="71"/>
      <c r="G309" s="70"/>
      <c r="H309" s="72"/>
      <c r="I309" s="71"/>
      <c r="J309" s="70"/>
      <c r="K309" s="71"/>
      <c r="L309" s="47"/>
    </row>
    <row r="310" spans="2:12" x14ac:dyDescent="0.35">
      <c r="B310" s="27"/>
      <c r="C310" s="29"/>
      <c r="D310" s="70"/>
      <c r="E310" s="71"/>
      <c r="F310" s="71"/>
      <c r="G310" s="70"/>
      <c r="H310" s="72"/>
      <c r="I310" s="71"/>
      <c r="J310" s="70"/>
      <c r="K310" s="71"/>
      <c r="L310" s="47"/>
    </row>
    <row r="311" spans="2:12" x14ac:dyDescent="0.35">
      <c r="B311" s="27"/>
      <c r="C311" s="29"/>
      <c r="D311" s="70"/>
      <c r="E311" s="71"/>
      <c r="F311" s="71"/>
      <c r="G311" s="70"/>
      <c r="H311" s="72"/>
      <c r="I311" s="71"/>
      <c r="J311" s="70"/>
      <c r="K311" s="71"/>
      <c r="L311" s="47"/>
    </row>
    <row r="312" spans="2:12" x14ac:dyDescent="0.35">
      <c r="B312" s="27"/>
      <c r="C312" s="29"/>
      <c r="D312" s="70"/>
      <c r="E312" s="71"/>
      <c r="F312" s="71"/>
      <c r="G312" s="70"/>
      <c r="H312" s="72"/>
      <c r="I312" s="71"/>
      <c r="J312" s="70"/>
      <c r="K312" s="71"/>
      <c r="L312" s="47"/>
    </row>
    <row r="313" spans="2:12" x14ac:dyDescent="0.35">
      <c r="B313" s="27"/>
      <c r="C313" s="29"/>
      <c r="D313" s="70"/>
      <c r="E313" s="71"/>
      <c r="F313" s="71"/>
      <c r="G313" s="70"/>
      <c r="H313" s="72"/>
      <c r="I313" s="71"/>
      <c r="J313" s="70"/>
      <c r="K313" s="71"/>
      <c r="L313" s="47"/>
    </row>
    <row r="314" spans="2:12" x14ac:dyDescent="0.35">
      <c r="B314" s="27"/>
      <c r="C314" s="29"/>
      <c r="D314" s="70"/>
      <c r="E314" s="71"/>
      <c r="F314" s="71"/>
      <c r="G314" s="70"/>
      <c r="H314" s="72"/>
      <c r="I314" s="71"/>
      <c r="J314" s="70"/>
      <c r="K314" s="71"/>
      <c r="L314" s="47"/>
    </row>
    <row r="315" spans="2:12" x14ac:dyDescent="0.35">
      <c r="B315" s="27"/>
      <c r="C315" s="29"/>
      <c r="D315" s="70"/>
      <c r="E315" s="71"/>
      <c r="F315" s="71"/>
      <c r="G315" s="70"/>
      <c r="H315" s="72"/>
      <c r="I315" s="71"/>
      <c r="J315" s="70"/>
      <c r="K315" s="71"/>
      <c r="L315" s="47"/>
    </row>
    <row r="316" spans="2:12" x14ac:dyDescent="0.35">
      <c r="B316" s="27"/>
      <c r="C316" s="29"/>
      <c r="D316" s="70"/>
      <c r="E316" s="71"/>
      <c r="F316" s="71"/>
      <c r="G316" s="70"/>
      <c r="H316" s="72"/>
      <c r="I316" s="71"/>
      <c r="J316" s="70"/>
      <c r="K316" s="71"/>
      <c r="L316" s="47"/>
    </row>
    <row r="317" spans="2:12" x14ac:dyDescent="0.35">
      <c r="B317" s="27"/>
      <c r="C317" s="29"/>
      <c r="D317" s="70"/>
      <c r="E317" s="71"/>
      <c r="F317" s="71"/>
      <c r="G317" s="70"/>
      <c r="H317" s="72"/>
      <c r="I317" s="71"/>
      <c r="J317" s="70"/>
      <c r="K317" s="71"/>
      <c r="L317" s="47"/>
    </row>
    <row r="318" spans="2:12" x14ac:dyDescent="0.35">
      <c r="B318" s="27"/>
      <c r="C318" s="29"/>
      <c r="D318" s="70"/>
      <c r="E318" s="71"/>
      <c r="F318" s="71"/>
      <c r="G318" s="70"/>
      <c r="H318" s="72"/>
      <c r="I318" s="71"/>
      <c r="J318" s="70"/>
      <c r="K318" s="71"/>
      <c r="L318" s="47"/>
    </row>
    <row r="319" spans="2:12" x14ac:dyDescent="0.35">
      <c r="B319" s="27"/>
      <c r="C319" s="29"/>
      <c r="D319" s="70"/>
      <c r="E319" s="71"/>
      <c r="F319" s="71"/>
      <c r="G319" s="70"/>
      <c r="H319" s="72"/>
      <c r="I319" s="71"/>
      <c r="J319" s="70"/>
      <c r="K319" s="71"/>
      <c r="L319" s="47"/>
    </row>
    <row r="320" spans="2:12" x14ac:dyDescent="0.35">
      <c r="B320" s="27"/>
      <c r="C320" s="29"/>
      <c r="D320" s="70"/>
      <c r="E320" s="71"/>
      <c r="F320" s="71"/>
      <c r="G320" s="70"/>
      <c r="H320" s="72"/>
      <c r="I320" s="71"/>
      <c r="J320" s="70"/>
      <c r="K320" s="71"/>
      <c r="L320" s="47"/>
    </row>
    <row r="321" spans="2:12" x14ac:dyDescent="0.35">
      <c r="B321" s="27"/>
      <c r="C321" s="29"/>
      <c r="D321" s="70"/>
      <c r="E321" s="71"/>
      <c r="F321" s="71"/>
      <c r="G321" s="70"/>
      <c r="H321" s="72"/>
      <c r="I321" s="71"/>
      <c r="J321" s="70"/>
      <c r="K321" s="71"/>
      <c r="L321" s="47"/>
    </row>
    <row r="322" spans="2:12" x14ac:dyDescent="0.35">
      <c r="B322" s="27"/>
      <c r="C322" s="29"/>
      <c r="D322" s="70"/>
      <c r="E322" s="71"/>
      <c r="F322" s="71"/>
      <c r="G322" s="70"/>
      <c r="H322" s="72"/>
      <c r="I322" s="71"/>
      <c r="J322" s="70"/>
      <c r="K322" s="71"/>
      <c r="L322" s="47"/>
    </row>
    <row r="323" spans="2:12" x14ac:dyDescent="0.35">
      <c r="B323" s="27"/>
      <c r="C323" s="29"/>
      <c r="D323" s="70"/>
      <c r="E323" s="71"/>
      <c r="F323" s="71"/>
      <c r="G323" s="70"/>
      <c r="H323" s="72"/>
      <c r="I323" s="71"/>
      <c r="J323" s="70"/>
      <c r="K323" s="71"/>
      <c r="L323" s="47"/>
    </row>
    <row r="324" spans="2:12" x14ac:dyDescent="0.35">
      <c r="B324" s="27"/>
      <c r="C324" s="29"/>
      <c r="D324" s="70"/>
      <c r="E324" s="71"/>
      <c r="F324" s="71"/>
      <c r="G324" s="70"/>
      <c r="H324" s="72"/>
      <c r="I324" s="71"/>
      <c r="J324" s="70"/>
      <c r="K324" s="71"/>
      <c r="L324" s="47"/>
    </row>
    <row r="325" spans="2:12" x14ac:dyDescent="0.35">
      <c r="B325" s="27"/>
      <c r="C325" s="29"/>
      <c r="D325" s="70"/>
      <c r="E325" s="71"/>
      <c r="F325" s="71"/>
      <c r="G325" s="70"/>
      <c r="H325" s="72"/>
      <c r="I325" s="71"/>
      <c r="J325" s="70"/>
      <c r="K325" s="71"/>
      <c r="L325" s="47"/>
    </row>
    <row r="326" spans="2:12" x14ac:dyDescent="0.35">
      <c r="B326" s="27"/>
      <c r="C326" s="29"/>
      <c r="D326" s="70"/>
      <c r="E326" s="71"/>
      <c r="F326" s="71"/>
      <c r="G326" s="70"/>
      <c r="H326" s="72"/>
      <c r="I326" s="71"/>
      <c r="J326" s="70"/>
      <c r="K326" s="71"/>
      <c r="L326" s="47"/>
    </row>
    <row r="327" spans="2:12" x14ac:dyDescent="0.35">
      <c r="B327" s="27"/>
      <c r="C327" s="29"/>
      <c r="D327" s="70"/>
      <c r="E327" s="71"/>
      <c r="F327" s="71"/>
      <c r="G327" s="70"/>
      <c r="H327" s="72"/>
      <c r="I327" s="71"/>
      <c r="J327" s="70"/>
      <c r="K327" s="71"/>
      <c r="L327" s="47"/>
    </row>
    <row r="328" spans="2:12" x14ac:dyDescent="0.35">
      <c r="B328" s="27"/>
      <c r="C328" s="29"/>
      <c r="D328" s="70"/>
      <c r="E328" s="71"/>
      <c r="F328" s="71"/>
      <c r="G328" s="70"/>
      <c r="H328" s="72"/>
      <c r="I328" s="71"/>
      <c r="J328" s="70"/>
      <c r="K328" s="71"/>
      <c r="L328" s="47"/>
    </row>
    <row r="329" spans="2:12" x14ac:dyDescent="0.35">
      <c r="B329" s="27"/>
      <c r="C329" s="29"/>
      <c r="D329" s="70"/>
      <c r="E329" s="71"/>
      <c r="F329" s="71"/>
      <c r="G329" s="70"/>
      <c r="H329" s="72"/>
      <c r="I329" s="71"/>
      <c r="J329" s="70"/>
      <c r="K329" s="71"/>
      <c r="L329" s="47"/>
    </row>
    <row r="330" spans="2:12" x14ac:dyDescent="0.35">
      <c r="B330" s="27"/>
      <c r="C330" s="29"/>
      <c r="D330" s="70"/>
      <c r="E330" s="71"/>
      <c r="F330" s="71"/>
      <c r="G330" s="70"/>
      <c r="H330" s="72"/>
      <c r="I330" s="71"/>
      <c r="J330" s="70"/>
      <c r="K330" s="71"/>
      <c r="L330" s="47"/>
    </row>
    <row r="331" spans="2:12" x14ac:dyDescent="0.35">
      <c r="B331" s="27"/>
      <c r="C331" s="29"/>
      <c r="D331" s="70"/>
      <c r="E331" s="71"/>
      <c r="F331" s="71"/>
      <c r="G331" s="70"/>
      <c r="H331" s="72"/>
      <c r="I331" s="71"/>
      <c r="J331" s="70"/>
      <c r="K331" s="71"/>
      <c r="L331" s="47"/>
    </row>
    <row r="332" spans="2:12" x14ac:dyDescent="0.35">
      <c r="B332" s="27"/>
      <c r="C332" s="29"/>
      <c r="D332" s="70"/>
      <c r="E332" s="71"/>
      <c r="F332" s="71"/>
      <c r="G332" s="70"/>
      <c r="H332" s="72"/>
      <c r="I332" s="71"/>
      <c r="J332" s="70"/>
      <c r="K332" s="71"/>
      <c r="L332" s="47"/>
    </row>
    <row r="333" spans="2:12" x14ac:dyDescent="0.35">
      <c r="B333" s="27"/>
      <c r="C333" s="29"/>
      <c r="D333" s="70"/>
      <c r="E333" s="71"/>
      <c r="F333" s="71"/>
      <c r="G333" s="70"/>
      <c r="H333" s="72"/>
      <c r="I333" s="71"/>
      <c r="J333" s="70"/>
      <c r="K333" s="71"/>
      <c r="L333" s="47"/>
    </row>
    <row r="334" spans="2:12" x14ac:dyDescent="0.35">
      <c r="B334" s="27"/>
      <c r="C334" s="29"/>
      <c r="D334" s="70"/>
      <c r="E334" s="71"/>
      <c r="F334" s="71"/>
      <c r="G334" s="70"/>
      <c r="H334" s="72"/>
      <c r="I334" s="71"/>
      <c r="J334" s="70"/>
      <c r="K334" s="71"/>
      <c r="L334" s="47"/>
    </row>
    <row r="335" spans="2:12" x14ac:dyDescent="0.35">
      <c r="B335" s="27"/>
      <c r="C335" s="29"/>
      <c r="D335" s="70"/>
      <c r="E335" s="71"/>
      <c r="F335" s="71"/>
      <c r="G335" s="70"/>
      <c r="H335" s="72"/>
      <c r="I335" s="71"/>
      <c r="J335" s="70"/>
      <c r="K335" s="71"/>
      <c r="L335" s="47"/>
    </row>
    <row r="336" spans="2:12" x14ac:dyDescent="0.35">
      <c r="B336" s="27"/>
      <c r="C336" s="29"/>
      <c r="D336" s="70"/>
      <c r="E336" s="71"/>
      <c r="F336" s="71"/>
      <c r="G336" s="70"/>
      <c r="H336" s="72"/>
      <c r="I336" s="71"/>
      <c r="J336" s="70"/>
      <c r="K336" s="71"/>
      <c r="L336" s="47"/>
    </row>
    <row r="337" spans="2:12" x14ac:dyDescent="0.35">
      <c r="B337" s="27"/>
      <c r="C337" s="29"/>
      <c r="D337" s="70"/>
      <c r="E337" s="71"/>
      <c r="F337" s="71"/>
      <c r="G337" s="70"/>
      <c r="H337" s="72"/>
      <c r="I337" s="71"/>
      <c r="J337" s="70"/>
      <c r="K337" s="71"/>
      <c r="L337" s="47"/>
    </row>
    <row r="338" spans="2:12" x14ac:dyDescent="0.35">
      <c r="B338" s="27"/>
      <c r="C338" s="29"/>
      <c r="D338" s="70"/>
      <c r="E338" s="71"/>
      <c r="F338" s="71"/>
      <c r="G338" s="70"/>
      <c r="H338" s="72"/>
      <c r="I338" s="71"/>
      <c r="J338" s="70"/>
      <c r="K338" s="71"/>
      <c r="L338" s="47"/>
    </row>
    <row r="339" spans="2:12" x14ac:dyDescent="0.35">
      <c r="B339" s="27"/>
      <c r="C339" s="29"/>
      <c r="D339" s="70"/>
      <c r="E339" s="71"/>
      <c r="F339" s="71"/>
      <c r="G339" s="70"/>
      <c r="H339" s="72"/>
      <c r="I339" s="71"/>
      <c r="J339" s="70"/>
      <c r="K339" s="71"/>
      <c r="L339" s="47"/>
    </row>
    <row r="340" spans="2:12" x14ac:dyDescent="0.35">
      <c r="B340" s="27"/>
      <c r="C340" s="29"/>
      <c r="D340" s="70"/>
      <c r="E340" s="71"/>
      <c r="F340" s="71"/>
      <c r="G340" s="70"/>
      <c r="H340" s="72"/>
      <c r="I340" s="71"/>
      <c r="J340" s="70"/>
      <c r="K340" s="71"/>
      <c r="L340" s="47"/>
    </row>
    <row r="341" spans="2:12" x14ac:dyDescent="0.35">
      <c r="B341" s="27"/>
      <c r="C341" s="29"/>
      <c r="D341" s="70"/>
      <c r="E341" s="71"/>
      <c r="F341" s="71"/>
      <c r="G341" s="70"/>
      <c r="H341" s="72"/>
      <c r="I341" s="71"/>
      <c r="J341" s="70"/>
      <c r="K341" s="71"/>
      <c r="L341" s="47"/>
    </row>
    <row r="342" spans="2:12" x14ac:dyDescent="0.35">
      <c r="B342" s="27"/>
      <c r="C342" s="29"/>
      <c r="D342" s="70"/>
      <c r="E342" s="71"/>
      <c r="F342" s="71"/>
      <c r="G342" s="70"/>
      <c r="H342" s="72"/>
      <c r="I342" s="71"/>
      <c r="J342" s="70"/>
      <c r="K342" s="71"/>
      <c r="L342" s="47"/>
    </row>
    <row r="343" spans="2:12" x14ac:dyDescent="0.35">
      <c r="B343" s="27"/>
      <c r="C343" s="29"/>
      <c r="D343" s="70"/>
      <c r="E343" s="71"/>
      <c r="F343" s="71"/>
      <c r="G343" s="70"/>
      <c r="H343" s="72"/>
      <c r="I343" s="71"/>
      <c r="J343" s="70"/>
      <c r="K343" s="71"/>
      <c r="L343" s="47"/>
    </row>
    <row r="344" spans="2:12" x14ac:dyDescent="0.35">
      <c r="B344" s="27"/>
      <c r="C344" s="29"/>
      <c r="D344" s="70"/>
      <c r="E344" s="71"/>
      <c r="F344" s="71"/>
      <c r="G344" s="70"/>
      <c r="H344" s="72"/>
      <c r="I344" s="71"/>
      <c r="J344" s="70"/>
      <c r="K344" s="71"/>
      <c r="L344" s="47"/>
    </row>
    <row r="345" spans="2:12" x14ac:dyDescent="0.35">
      <c r="B345" s="27"/>
      <c r="C345" s="29"/>
      <c r="D345" s="70"/>
      <c r="E345" s="71"/>
      <c r="F345" s="71"/>
      <c r="G345" s="70"/>
      <c r="H345" s="72"/>
      <c r="I345" s="71"/>
      <c r="J345" s="70"/>
      <c r="K345" s="71"/>
      <c r="L345" s="47"/>
    </row>
    <row r="346" spans="2:12" x14ac:dyDescent="0.35">
      <c r="B346" s="27"/>
      <c r="C346" s="29"/>
      <c r="D346" s="70"/>
      <c r="E346" s="71"/>
      <c r="F346" s="71"/>
      <c r="G346" s="70"/>
      <c r="H346" s="72"/>
      <c r="I346" s="71"/>
      <c r="J346" s="70"/>
      <c r="K346" s="71"/>
      <c r="L346" s="47"/>
    </row>
    <row r="347" spans="2:12" x14ac:dyDescent="0.35">
      <c r="B347" s="27"/>
      <c r="C347" s="29"/>
      <c r="D347" s="70"/>
      <c r="E347" s="71"/>
      <c r="F347" s="71"/>
      <c r="G347" s="70"/>
      <c r="H347" s="72"/>
      <c r="I347" s="71"/>
      <c r="J347" s="70"/>
      <c r="K347" s="71"/>
      <c r="L347" s="47"/>
    </row>
    <row r="348" spans="2:12" x14ac:dyDescent="0.35">
      <c r="B348" s="27"/>
      <c r="C348" s="29"/>
      <c r="D348" s="70"/>
      <c r="E348" s="71"/>
      <c r="F348" s="71"/>
      <c r="G348" s="70"/>
      <c r="H348" s="72"/>
      <c r="I348" s="71"/>
      <c r="J348" s="70"/>
      <c r="K348" s="71"/>
      <c r="L348" s="47"/>
    </row>
    <row r="349" spans="2:12" x14ac:dyDescent="0.35">
      <c r="B349" s="27"/>
      <c r="C349" s="29"/>
      <c r="D349" s="70"/>
      <c r="E349" s="71"/>
      <c r="F349" s="71"/>
      <c r="G349" s="70"/>
      <c r="H349" s="72"/>
      <c r="I349" s="71"/>
      <c r="J349" s="70"/>
      <c r="K349" s="71"/>
      <c r="L349" s="47"/>
    </row>
    <row r="350" spans="2:12" x14ac:dyDescent="0.35">
      <c r="B350" s="27"/>
      <c r="C350" s="29"/>
      <c r="D350" s="70"/>
      <c r="E350" s="71"/>
      <c r="F350" s="71"/>
      <c r="G350" s="70"/>
      <c r="H350" s="72"/>
      <c r="I350" s="71"/>
      <c r="J350" s="70"/>
      <c r="K350" s="71"/>
      <c r="L350" s="47"/>
    </row>
    <row r="351" spans="2:12" x14ac:dyDescent="0.35">
      <c r="B351" s="27"/>
      <c r="C351" s="29"/>
      <c r="D351" s="70"/>
      <c r="E351" s="71"/>
      <c r="F351" s="71"/>
      <c r="G351" s="70"/>
      <c r="H351" s="72"/>
      <c r="I351" s="71"/>
      <c r="J351" s="70"/>
      <c r="K351" s="71"/>
      <c r="L351" s="47"/>
    </row>
    <row r="352" spans="2:12" x14ac:dyDescent="0.35">
      <c r="B352" s="27"/>
      <c r="C352" s="29"/>
      <c r="D352" s="70"/>
      <c r="E352" s="71"/>
      <c r="F352" s="71"/>
      <c r="G352" s="70"/>
      <c r="H352" s="72"/>
      <c r="I352" s="71"/>
      <c r="J352" s="70"/>
      <c r="K352" s="71"/>
      <c r="L352" s="47"/>
    </row>
    <row r="353" spans="2:12" x14ac:dyDescent="0.35">
      <c r="B353" s="27"/>
      <c r="C353" s="29"/>
      <c r="D353" s="70"/>
      <c r="E353" s="71"/>
      <c r="F353" s="71"/>
      <c r="G353" s="70"/>
      <c r="H353" s="72"/>
      <c r="I353" s="71"/>
      <c r="J353" s="70"/>
      <c r="K353" s="71"/>
      <c r="L353" s="47"/>
    </row>
    <row r="354" spans="2:12" x14ac:dyDescent="0.35">
      <c r="B354" s="27"/>
      <c r="C354" s="29"/>
      <c r="D354" s="70"/>
      <c r="E354" s="71"/>
      <c r="F354" s="71"/>
      <c r="G354" s="70"/>
      <c r="H354" s="72"/>
      <c r="I354" s="71"/>
      <c r="J354" s="70"/>
      <c r="K354" s="71"/>
      <c r="L354" s="47"/>
    </row>
    <row r="355" spans="2:12" x14ac:dyDescent="0.35">
      <c r="B355" s="27"/>
      <c r="C355" s="29"/>
      <c r="D355" s="70"/>
      <c r="E355" s="71"/>
      <c r="F355" s="71"/>
      <c r="G355" s="70"/>
      <c r="H355" s="72"/>
      <c r="I355" s="71"/>
      <c r="J355" s="70"/>
      <c r="K355" s="71"/>
      <c r="L355" s="47"/>
    </row>
    <row r="356" spans="2:12" x14ac:dyDescent="0.35">
      <c r="B356" s="27"/>
      <c r="C356" s="29"/>
      <c r="D356" s="70"/>
      <c r="E356" s="71"/>
      <c r="F356" s="71"/>
      <c r="G356" s="70"/>
      <c r="H356" s="72"/>
      <c r="I356" s="71"/>
      <c r="J356" s="70"/>
      <c r="K356" s="71"/>
      <c r="L356" s="47"/>
    </row>
    <row r="357" spans="2:12" x14ac:dyDescent="0.35">
      <c r="B357" s="27"/>
      <c r="C357" s="29"/>
      <c r="D357" s="70"/>
      <c r="E357" s="71"/>
      <c r="F357" s="71"/>
      <c r="G357" s="70"/>
      <c r="H357" s="72"/>
      <c r="I357" s="71"/>
      <c r="J357" s="70"/>
      <c r="K357" s="71"/>
      <c r="L357" s="47"/>
    </row>
    <row r="358" spans="2:12" x14ac:dyDescent="0.35">
      <c r="B358" s="27"/>
      <c r="C358" s="29"/>
      <c r="D358" s="70"/>
      <c r="E358" s="71"/>
      <c r="F358" s="71"/>
      <c r="G358" s="70"/>
      <c r="H358" s="72"/>
      <c r="I358" s="71"/>
      <c r="J358" s="70"/>
      <c r="K358" s="71"/>
      <c r="L358" s="47"/>
    </row>
    <row r="359" spans="2:12" x14ac:dyDescent="0.35">
      <c r="B359" s="27"/>
      <c r="C359" s="29"/>
      <c r="D359" s="70"/>
      <c r="E359" s="71"/>
      <c r="F359" s="71"/>
      <c r="G359" s="70"/>
      <c r="H359" s="72"/>
      <c r="I359" s="71"/>
      <c r="J359" s="70"/>
      <c r="K359" s="71"/>
      <c r="L359" s="47"/>
    </row>
    <row r="360" spans="2:12" x14ac:dyDescent="0.35">
      <c r="B360" s="27"/>
      <c r="C360" s="29"/>
      <c r="D360" s="70"/>
      <c r="E360" s="71"/>
      <c r="F360" s="71"/>
      <c r="G360" s="70"/>
      <c r="H360" s="72"/>
      <c r="I360" s="71"/>
      <c r="J360" s="70"/>
      <c r="K360" s="71"/>
      <c r="L360" s="47"/>
    </row>
    <row r="361" spans="2:12" x14ac:dyDescent="0.35">
      <c r="B361" s="27"/>
      <c r="C361" s="29"/>
      <c r="D361" s="70"/>
      <c r="E361" s="71"/>
      <c r="F361" s="71"/>
      <c r="G361" s="70"/>
      <c r="H361" s="72"/>
      <c r="I361" s="71"/>
      <c r="J361" s="70"/>
      <c r="K361" s="71"/>
      <c r="L361" s="47"/>
    </row>
    <row r="362" spans="2:12" x14ac:dyDescent="0.35">
      <c r="B362" s="27"/>
      <c r="C362" s="29"/>
      <c r="D362" s="70"/>
      <c r="E362" s="71"/>
      <c r="F362" s="71"/>
      <c r="G362" s="70"/>
      <c r="H362" s="72"/>
      <c r="I362" s="71"/>
      <c r="J362" s="70"/>
      <c r="K362" s="71"/>
      <c r="L362" s="47"/>
    </row>
    <row r="363" spans="2:12" x14ac:dyDescent="0.35">
      <c r="B363" s="27"/>
      <c r="C363" s="29"/>
      <c r="D363" s="70"/>
      <c r="E363" s="71"/>
      <c r="F363" s="71"/>
      <c r="G363" s="70"/>
      <c r="H363" s="72"/>
      <c r="I363" s="71"/>
      <c r="J363" s="70"/>
      <c r="K363" s="71"/>
      <c r="L363" s="47"/>
    </row>
    <row r="364" spans="2:12" x14ac:dyDescent="0.35">
      <c r="B364" s="27"/>
      <c r="C364" s="29"/>
      <c r="D364" s="70"/>
      <c r="E364" s="71"/>
      <c r="F364" s="71"/>
      <c r="G364" s="70"/>
      <c r="H364" s="72"/>
      <c r="I364" s="71"/>
      <c r="J364" s="70"/>
      <c r="K364" s="71"/>
      <c r="L364" s="47"/>
    </row>
    <row r="365" spans="2:12" x14ac:dyDescent="0.35">
      <c r="B365" s="27"/>
      <c r="C365" s="29"/>
      <c r="D365" s="70"/>
      <c r="E365" s="71"/>
      <c r="F365" s="71"/>
      <c r="G365" s="70"/>
      <c r="H365" s="72"/>
      <c r="I365" s="71"/>
      <c r="J365" s="70"/>
      <c r="K365" s="71"/>
      <c r="L365" s="47"/>
    </row>
    <row r="366" spans="2:12" x14ac:dyDescent="0.35">
      <c r="B366" s="27"/>
      <c r="C366" s="29"/>
      <c r="D366" s="70"/>
      <c r="E366" s="71"/>
      <c r="F366" s="71"/>
      <c r="G366" s="70"/>
      <c r="H366" s="72"/>
      <c r="I366" s="71"/>
      <c r="J366" s="70"/>
      <c r="K366" s="71"/>
      <c r="L366" s="47"/>
    </row>
    <row r="367" spans="2:12" x14ac:dyDescent="0.35">
      <c r="B367" s="27"/>
      <c r="C367" s="29"/>
      <c r="D367" s="70"/>
      <c r="E367" s="71"/>
      <c r="F367" s="71"/>
      <c r="G367" s="70"/>
      <c r="H367" s="72"/>
      <c r="I367" s="71"/>
      <c r="J367" s="70"/>
      <c r="K367" s="71"/>
      <c r="L367" s="47"/>
    </row>
    <row r="368" spans="2:12" x14ac:dyDescent="0.35">
      <c r="B368" s="27"/>
      <c r="C368" s="29"/>
      <c r="D368" s="70"/>
      <c r="E368" s="71"/>
      <c r="F368" s="71"/>
      <c r="G368" s="70"/>
      <c r="H368" s="72"/>
      <c r="I368" s="71"/>
      <c r="J368" s="70"/>
      <c r="K368" s="71"/>
      <c r="L368" s="47"/>
    </row>
    <row r="369" spans="2:12" x14ac:dyDescent="0.35">
      <c r="B369" s="27"/>
      <c r="C369" s="29"/>
      <c r="D369" s="70"/>
      <c r="E369" s="71"/>
      <c r="F369" s="71"/>
      <c r="G369" s="70"/>
      <c r="H369" s="72"/>
      <c r="I369" s="71"/>
      <c r="J369" s="70"/>
      <c r="K369" s="71"/>
      <c r="L369" s="47"/>
    </row>
    <row r="370" spans="2:12" x14ac:dyDescent="0.35">
      <c r="B370" s="27"/>
      <c r="C370" s="29"/>
      <c r="D370" s="70"/>
      <c r="E370" s="71"/>
      <c r="F370" s="71"/>
      <c r="G370" s="70"/>
      <c r="H370" s="72"/>
      <c r="I370" s="71"/>
      <c r="J370" s="70"/>
      <c r="K370" s="71"/>
      <c r="L370" s="47"/>
    </row>
    <row r="371" spans="2:12" x14ac:dyDescent="0.35">
      <c r="B371" s="27"/>
      <c r="C371" s="29"/>
      <c r="D371" s="70"/>
      <c r="E371" s="71"/>
      <c r="F371" s="71"/>
      <c r="G371" s="70"/>
      <c r="H371" s="72"/>
      <c r="I371" s="71"/>
      <c r="J371" s="70"/>
      <c r="K371" s="71"/>
      <c r="L371" s="47"/>
    </row>
    <row r="372" spans="2:12" x14ac:dyDescent="0.35">
      <c r="B372" s="27"/>
      <c r="C372" s="29"/>
      <c r="D372" s="70"/>
      <c r="E372" s="71"/>
      <c r="F372" s="71"/>
      <c r="G372" s="70"/>
      <c r="H372" s="72"/>
      <c r="I372" s="71"/>
      <c r="J372" s="70"/>
      <c r="K372" s="71"/>
      <c r="L372" s="47"/>
    </row>
    <row r="373" spans="2:12" x14ac:dyDescent="0.35">
      <c r="B373" s="27"/>
      <c r="C373" s="29"/>
      <c r="D373" s="70"/>
      <c r="E373" s="71"/>
      <c r="F373" s="71"/>
      <c r="G373" s="70"/>
      <c r="H373" s="72"/>
      <c r="I373" s="71"/>
      <c r="J373" s="70"/>
      <c r="K373" s="71"/>
      <c r="L373" s="47"/>
    </row>
    <row r="374" spans="2:12" x14ac:dyDescent="0.35">
      <c r="B374" s="27"/>
      <c r="C374" s="29"/>
      <c r="D374" s="70"/>
      <c r="E374" s="71"/>
      <c r="F374" s="71"/>
      <c r="G374" s="70"/>
      <c r="H374" s="72"/>
      <c r="I374" s="71"/>
      <c r="J374" s="70"/>
      <c r="K374" s="71"/>
      <c r="L374" s="47"/>
    </row>
    <row r="375" spans="2:12" x14ac:dyDescent="0.35">
      <c r="B375" s="27"/>
      <c r="C375" s="29"/>
      <c r="D375" s="70"/>
      <c r="E375" s="71"/>
      <c r="F375" s="71"/>
      <c r="G375" s="70"/>
      <c r="H375" s="72"/>
      <c r="I375" s="71"/>
      <c r="J375" s="70"/>
      <c r="K375" s="71"/>
      <c r="L375" s="47"/>
    </row>
    <row r="376" spans="2:12" x14ac:dyDescent="0.35">
      <c r="B376" s="27"/>
      <c r="C376" s="29"/>
      <c r="D376" s="70"/>
      <c r="E376" s="71"/>
      <c r="F376" s="71"/>
      <c r="G376" s="70"/>
      <c r="H376" s="72"/>
      <c r="I376" s="71"/>
      <c r="J376" s="70"/>
      <c r="K376" s="71"/>
      <c r="L376" s="47"/>
    </row>
    <row r="377" spans="2:12" x14ac:dyDescent="0.35">
      <c r="B377" s="27"/>
      <c r="C377" s="29"/>
      <c r="D377" s="70"/>
      <c r="E377" s="71"/>
      <c r="F377" s="71"/>
      <c r="G377" s="70"/>
      <c r="H377" s="72"/>
      <c r="I377" s="71"/>
      <c r="J377" s="70"/>
      <c r="K377" s="71"/>
      <c r="L377" s="47"/>
    </row>
    <row r="378" spans="2:12" x14ac:dyDescent="0.35">
      <c r="B378" s="27"/>
      <c r="C378" s="29"/>
      <c r="D378" s="70"/>
      <c r="E378" s="71"/>
      <c r="F378" s="71"/>
      <c r="G378" s="70"/>
      <c r="H378" s="72"/>
      <c r="I378" s="71"/>
      <c r="J378" s="70"/>
      <c r="K378" s="71"/>
      <c r="L378" s="47"/>
    </row>
    <row r="379" spans="2:12" x14ac:dyDescent="0.35">
      <c r="B379" s="27"/>
      <c r="C379" s="29"/>
      <c r="D379" s="70"/>
      <c r="E379" s="71"/>
      <c r="F379" s="71"/>
      <c r="G379" s="70"/>
      <c r="H379" s="72"/>
      <c r="I379" s="71"/>
      <c r="J379" s="70"/>
      <c r="K379" s="71"/>
      <c r="L379" s="47"/>
    </row>
    <row r="380" spans="2:12" x14ac:dyDescent="0.35">
      <c r="B380" s="27"/>
      <c r="C380" s="29"/>
      <c r="D380" s="70"/>
      <c r="E380" s="71"/>
      <c r="F380" s="71"/>
      <c r="G380" s="70"/>
      <c r="H380" s="72"/>
      <c r="I380" s="71"/>
      <c r="J380" s="70"/>
      <c r="K380" s="71"/>
      <c r="L380" s="47"/>
    </row>
    <row r="381" spans="2:12" x14ac:dyDescent="0.35">
      <c r="B381" s="27"/>
      <c r="C381" s="29"/>
      <c r="D381" s="70"/>
      <c r="E381" s="71"/>
      <c r="F381" s="71"/>
      <c r="G381" s="70"/>
      <c r="H381" s="72"/>
      <c r="I381" s="71"/>
      <c r="J381" s="70"/>
      <c r="K381" s="71"/>
      <c r="L381" s="47"/>
    </row>
    <row r="382" spans="2:12" x14ac:dyDescent="0.35">
      <c r="B382" s="27"/>
      <c r="C382" s="29"/>
      <c r="D382" s="70"/>
      <c r="E382" s="71"/>
      <c r="F382" s="71"/>
      <c r="G382" s="70"/>
      <c r="H382" s="72"/>
      <c r="I382" s="71"/>
      <c r="J382" s="70"/>
      <c r="K382" s="71"/>
      <c r="L382" s="47"/>
    </row>
    <row r="383" spans="2:12" x14ac:dyDescent="0.35">
      <c r="B383" s="27"/>
      <c r="C383" s="29"/>
      <c r="D383" s="70"/>
      <c r="E383" s="71"/>
      <c r="F383" s="71"/>
      <c r="G383" s="70"/>
      <c r="H383" s="72"/>
      <c r="I383" s="71"/>
      <c r="J383" s="70"/>
      <c r="K383" s="71"/>
      <c r="L383" s="47"/>
    </row>
    <row r="384" spans="2:12" x14ac:dyDescent="0.35">
      <c r="B384" s="27"/>
      <c r="C384" s="29"/>
      <c r="D384" s="70"/>
      <c r="E384" s="71"/>
      <c r="F384" s="71"/>
      <c r="G384" s="70"/>
      <c r="H384" s="72"/>
      <c r="I384" s="71"/>
      <c r="J384" s="70"/>
      <c r="K384" s="71"/>
      <c r="L384" s="47"/>
    </row>
    <row r="385" spans="2:12" x14ac:dyDescent="0.35">
      <c r="B385" s="27"/>
      <c r="C385" s="29"/>
      <c r="D385" s="70"/>
      <c r="E385" s="71"/>
      <c r="F385" s="71"/>
      <c r="G385" s="70"/>
      <c r="H385" s="72"/>
      <c r="I385" s="71"/>
      <c r="J385" s="70"/>
      <c r="K385" s="71"/>
      <c r="L385" s="47"/>
    </row>
    <row r="386" spans="2:12" x14ac:dyDescent="0.35">
      <c r="B386" s="27"/>
      <c r="C386" s="29"/>
      <c r="D386" s="70"/>
      <c r="E386" s="71"/>
      <c r="F386" s="71"/>
      <c r="G386" s="70"/>
      <c r="H386" s="72"/>
      <c r="I386" s="71"/>
      <c r="J386" s="70"/>
      <c r="K386" s="71"/>
      <c r="L386" s="47"/>
    </row>
    <row r="387" spans="2:12" x14ac:dyDescent="0.35">
      <c r="B387" s="27"/>
      <c r="C387" s="29"/>
      <c r="D387" s="70"/>
      <c r="E387" s="71"/>
      <c r="F387" s="71"/>
      <c r="G387" s="70"/>
      <c r="H387" s="72"/>
      <c r="I387" s="71"/>
      <c r="J387" s="70"/>
      <c r="K387" s="71"/>
      <c r="L387" s="47"/>
    </row>
    <row r="388" spans="2:12" x14ac:dyDescent="0.35">
      <c r="B388" s="27"/>
      <c r="C388" s="29"/>
      <c r="D388" s="70"/>
      <c r="E388" s="71"/>
      <c r="F388" s="71"/>
      <c r="G388" s="70"/>
      <c r="H388" s="72"/>
      <c r="I388" s="71"/>
      <c r="J388" s="70"/>
      <c r="K388" s="71"/>
      <c r="L388" s="47"/>
    </row>
    <row r="389" spans="2:12" x14ac:dyDescent="0.35">
      <c r="B389" s="27"/>
      <c r="C389" s="29"/>
      <c r="D389" s="70"/>
      <c r="E389" s="71"/>
      <c r="F389" s="71"/>
      <c r="G389" s="70"/>
      <c r="H389" s="72"/>
      <c r="I389" s="71"/>
      <c r="J389" s="70"/>
      <c r="K389" s="71"/>
      <c r="L389" s="47"/>
    </row>
    <row r="390" spans="2:12" x14ac:dyDescent="0.35">
      <c r="B390" s="27"/>
      <c r="C390" s="29"/>
      <c r="D390" s="70"/>
      <c r="E390" s="71"/>
      <c r="F390" s="71"/>
      <c r="G390" s="70"/>
      <c r="H390" s="72"/>
      <c r="I390" s="71"/>
      <c r="J390" s="70"/>
      <c r="K390" s="71"/>
      <c r="L390" s="47"/>
    </row>
    <row r="391" spans="2:12" x14ac:dyDescent="0.35">
      <c r="B391" s="27"/>
      <c r="C391" s="29"/>
      <c r="D391" s="70"/>
      <c r="E391" s="71"/>
      <c r="F391" s="71"/>
      <c r="G391" s="70"/>
      <c r="H391" s="72"/>
      <c r="I391" s="71"/>
      <c r="J391" s="70"/>
      <c r="K391" s="71"/>
      <c r="L391" s="47"/>
    </row>
    <row r="392" spans="2:12" x14ac:dyDescent="0.35">
      <c r="B392" s="27"/>
      <c r="C392" s="29"/>
      <c r="D392" s="70"/>
      <c r="E392" s="71"/>
      <c r="F392" s="71"/>
      <c r="G392" s="70"/>
      <c r="H392" s="72"/>
      <c r="I392" s="71"/>
      <c r="J392" s="70"/>
      <c r="K392" s="71"/>
      <c r="L392" s="47"/>
    </row>
    <row r="393" spans="2:12" x14ac:dyDescent="0.35">
      <c r="B393" s="27"/>
      <c r="C393" s="29"/>
      <c r="D393" s="70"/>
      <c r="E393" s="71"/>
      <c r="F393" s="71"/>
      <c r="G393" s="70"/>
      <c r="H393" s="72"/>
      <c r="I393" s="71"/>
      <c r="J393" s="70"/>
      <c r="K393" s="71"/>
      <c r="L393" s="47"/>
    </row>
    <row r="394" spans="2:12" x14ac:dyDescent="0.35">
      <c r="B394" s="27"/>
      <c r="C394" s="29"/>
      <c r="D394" s="70"/>
      <c r="E394" s="71"/>
      <c r="F394" s="71"/>
      <c r="G394" s="70"/>
      <c r="H394" s="72"/>
      <c r="I394" s="71"/>
      <c r="J394" s="70"/>
      <c r="K394" s="71"/>
      <c r="L394" s="47"/>
    </row>
    <row r="395" spans="2:12" x14ac:dyDescent="0.35">
      <c r="B395" s="27"/>
      <c r="C395" s="29"/>
      <c r="D395" s="70"/>
      <c r="E395" s="71"/>
      <c r="F395" s="71"/>
      <c r="G395" s="70"/>
      <c r="H395" s="72"/>
      <c r="I395" s="71"/>
      <c r="J395" s="70"/>
      <c r="K395" s="71"/>
      <c r="L395" s="47"/>
    </row>
    <row r="396" spans="2:12" x14ac:dyDescent="0.35">
      <c r="B396" s="27"/>
      <c r="C396" s="29"/>
      <c r="D396" s="70"/>
      <c r="E396" s="71"/>
      <c r="F396" s="71"/>
      <c r="G396" s="70"/>
      <c r="H396" s="72"/>
      <c r="I396" s="71"/>
      <c r="J396" s="70"/>
      <c r="K396" s="71"/>
      <c r="L396" s="47"/>
    </row>
    <row r="397" spans="2:12" x14ac:dyDescent="0.35">
      <c r="B397" s="27"/>
      <c r="C397" s="29"/>
      <c r="D397" s="70"/>
      <c r="E397" s="71"/>
      <c r="F397" s="71"/>
      <c r="G397" s="70"/>
      <c r="H397" s="72"/>
      <c r="I397" s="71"/>
      <c r="J397" s="70"/>
      <c r="K397" s="71"/>
      <c r="L397" s="47"/>
    </row>
    <row r="398" spans="2:12" x14ac:dyDescent="0.35">
      <c r="B398" s="27"/>
      <c r="C398" s="29"/>
      <c r="D398" s="70"/>
      <c r="E398" s="71"/>
      <c r="F398" s="71"/>
      <c r="G398" s="70"/>
      <c r="H398" s="72"/>
      <c r="I398" s="71"/>
      <c r="J398" s="70"/>
      <c r="K398" s="71"/>
      <c r="L398" s="47"/>
    </row>
    <row r="399" spans="2:12" x14ac:dyDescent="0.35">
      <c r="B399" s="27"/>
      <c r="C399" s="29"/>
      <c r="D399" s="70"/>
      <c r="E399" s="71"/>
      <c r="F399" s="71"/>
      <c r="G399" s="70"/>
      <c r="H399" s="72"/>
      <c r="I399" s="71"/>
      <c r="J399" s="70"/>
      <c r="K399" s="71"/>
      <c r="L399" s="47"/>
    </row>
    <row r="400" spans="2:12" x14ac:dyDescent="0.35">
      <c r="B400" s="27"/>
      <c r="C400" s="29"/>
      <c r="D400" s="70"/>
      <c r="E400" s="71"/>
      <c r="F400" s="71"/>
      <c r="G400" s="70"/>
      <c r="H400" s="72"/>
      <c r="I400" s="71"/>
      <c r="J400" s="70"/>
      <c r="K400" s="71"/>
      <c r="L400" s="47"/>
    </row>
    <row r="401" spans="2:12" x14ac:dyDescent="0.35">
      <c r="B401" s="27"/>
      <c r="C401" s="29"/>
      <c r="D401" s="70"/>
      <c r="E401" s="71"/>
      <c r="F401" s="71"/>
      <c r="G401" s="70"/>
      <c r="H401" s="72"/>
      <c r="I401" s="71"/>
      <c r="J401" s="70"/>
      <c r="K401" s="71"/>
      <c r="L401" s="47"/>
    </row>
    <row r="402" spans="2:12" x14ac:dyDescent="0.35">
      <c r="B402" s="27"/>
      <c r="C402" s="29"/>
      <c r="D402" s="70"/>
      <c r="E402" s="71"/>
      <c r="F402" s="71"/>
      <c r="G402" s="70"/>
      <c r="H402" s="72"/>
      <c r="I402" s="71"/>
      <c r="J402" s="70"/>
      <c r="K402" s="71"/>
      <c r="L402" s="47"/>
    </row>
    <row r="403" spans="2:12" x14ac:dyDescent="0.35">
      <c r="B403" s="27"/>
      <c r="C403" s="29"/>
      <c r="D403" s="70"/>
      <c r="E403" s="71"/>
      <c r="F403" s="71"/>
      <c r="G403" s="70"/>
      <c r="H403" s="72"/>
      <c r="I403" s="71"/>
      <c r="J403" s="70"/>
      <c r="K403" s="71"/>
      <c r="L403" s="47"/>
    </row>
    <row r="404" spans="2:12" x14ac:dyDescent="0.35">
      <c r="B404" s="27"/>
      <c r="C404" s="29"/>
      <c r="D404" s="70"/>
      <c r="E404" s="71"/>
      <c r="F404" s="71"/>
      <c r="G404" s="70"/>
      <c r="H404" s="72"/>
      <c r="I404" s="71"/>
      <c r="J404" s="70"/>
      <c r="K404" s="71"/>
      <c r="L404" s="47"/>
    </row>
    <row r="405" spans="2:12" x14ac:dyDescent="0.35">
      <c r="B405" s="27"/>
      <c r="C405" s="29"/>
      <c r="D405" s="70"/>
      <c r="E405" s="71"/>
      <c r="F405" s="71"/>
      <c r="G405" s="70"/>
      <c r="H405" s="72"/>
      <c r="I405" s="71"/>
      <c r="J405" s="70"/>
      <c r="K405" s="71"/>
      <c r="L405" s="47"/>
    </row>
    <row r="406" spans="2:12" x14ac:dyDescent="0.35">
      <c r="B406" s="27"/>
      <c r="C406" s="29"/>
      <c r="D406" s="70"/>
      <c r="E406" s="71"/>
      <c r="F406" s="71"/>
      <c r="G406" s="70"/>
      <c r="H406" s="72"/>
      <c r="I406" s="71"/>
      <c r="J406" s="70"/>
      <c r="K406" s="71"/>
      <c r="L406" s="47"/>
    </row>
    <row r="407" spans="2:12" x14ac:dyDescent="0.35">
      <c r="B407" s="27"/>
      <c r="C407" s="29"/>
      <c r="D407" s="70"/>
      <c r="E407" s="71"/>
      <c r="F407" s="71"/>
      <c r="G407" s="70"/>
      <c r="H407" s="72"/>
      <c r="I407" s="71"/>
      <c r="J407" s="70"/>
      <c r="K407" s="71"/>
      <c r="L407" s="47"/>
    </row>
    <row r="408" spans="2:12" x14ac:dyDescent="0.35">
      <c r="B408" s="27"/>
      <c r="C408" s="29"/>
      <c r="D408" s="70"/>
      <c r="E408" s="71"/>
      <c r="F408" s="71"/>
      <c r="G408" s="70"/>
      <c r="H408" s="72"/>
      <c r="I408" s="71"/>
      <c r="J408" s="70"/>
      <c r="K408" s="71"/>
      <c r="L408" s="47"/>
    </row>
    <row r="409" spans="2:12" x14ac:dyDescent="0.35">
      <c r="B409" s="27"/>
      <c r="C409" s="29"/>
      <c r="D409" s="70"/>
      <c r="E409" s="71"/>
      <c r="F409" s="71"/>
      <c r="G409" s="70"/>
      <c r="H409" s="72"/>
      <c r="I409" s="71"/>
      <c r="J409" s="70"/>
      <c r="K409" s="71"/>
      <c r="L409" s="47"/>
    </row>
    <row r="410" spans="2:12" x14ac:dyDescent="0.35">
      <c r="B410" s="27"/>
      <c r="C410" s="29"/>
      <c r="D410" s="70"/>
      <c r="E410" s="71"/>
      <c r="F410" s="71"/>
      <c r="G410" s="70"/>
      <c r="H410" s="72"/>
      <c r="I410" s="71"/>
      <c r="J410" s="70"/>
      <c r="K410" s="71"/>
      <c r="L410" s="47"/>
    </row>
    <row r="411" spans="2:12" x14ac:dyDescent="0.35">
      <c r="B411" s="27"/>
      <c r="C411" s="29"/>
      <c r="D411" s="70"/>
      <c r="E411" s="71"/>
      <c r="F411" s="71"/>
      <c r="G411" s="70"/>
      <c r="H411" s="72"/>
      <c r="I411" s="71"/>
      <c r="J411" s="70"/>
      <c r="K411" s="71"/>
      <c r="L411" s="47"/>
    </row>
    <row r="412" spans="2:12" x14ac:dyDescent="0.35">
      <c r="B412" s="27"/>
      <c r="C412" s="29"/>
      <c r="D412" s="70"/>
      <c r="E412" s="71"/>
      <c r="F412" s="71"/>
      <c r="G412" s="70"/>
      <c r="H412" s="72"/>
      <c r="I412" s="71"/>
      <c r="J412" s="70"/>
      <c r="K412" s="71"/>
      <c r="L412" s="47"/>
    </row>
    <row r="413" spans="2:12" x14ac:dyDescent="0.35">
      <c r="B413" s="27"/>
      <c r="C413" s="29"/>
      <c r="D413" s="70"/>
      <c r="E413" s="71"/>
      <c r="F413" s="71"/>
      <c r="G413" s="70"/>
      <c r="H413" s="72"/>
      <c r="I413" s="71"/>
      <c r="J413" s="70"/>
      <c r="K413" s="71"/>
      <c r="L413" s="47"/>
    </row>
    <row r="414" spans="2:12" x14ac:dyDescent="0.35">
      <c r="B414" s="27"/>
      <c r="C414" s="29"/>
      <c r="D414" s="70"/>
      <c r="E414" s="71"/>
      <c r="F414" s="71"/>
      <c r="G414" s="70"/>
      <c r="H414" s="72"/>
      <c r="I414" s="71"/>
      <c r="J414" s="70"/>
      <c r="K414" s="71"/>
      <c r="L414" s="47"/>
    </row>
    <row r="415" spans="2:12" x14ac:dyDescent="0.35">
      <c r="B415" s="27"/>
      <c r="C415" s="29"/>
      <c r="D415" s="70"/>
      <c r="E415" s="71"/>
      <c r="F415" s="71"/>
      <c r="G415" s="70"/>
      <c r="H415" s="72"/>
      <c r="I415" s="71"/>
      <c r="J415" s="70"/>
      <c r="K415" s="71"/>
      <c r="L415" s="47"/>
    </row>
    <row r="416" spans="2:12" x14ac:dyDescent="0.35">
      <c r="B416" s="27"/>
      <c r="C416" s="29"/>
      <c r="D416" s="70"/>
      <c r="E416" s="71"/>
      <c r="F416" s="71"/>
      <c r="G416" s="70"/>
      <c r="H416" s="72"/>
      <c r="I416" s="71"/>
      <c r="J416" s="70"/>
      <c r="K416" s="71"/>
      <c r="L416" s="47"/>
    </row>
    <row r="417" spans="2:12" x14ac:dyDescent="0.35">
      <c r="B417" s="27"/>
      <c r="C417" s="29"/>
      <c r="D417" s="70"/>
      <c r="E417" s="71"/>
      <c r="F417" s="71"/>
      <c r="G417" s="70"/>
      <c r="H417" s="72"/>
      <c r="I417" s="71"/>
      <c r="J417" s="70"/>
      <c r="K417" s="71"/>
      <c r="L417" s="47"/>
    </row>
    <row r="418" spans="2:12" x14ac:dyDescent="0.35">
      <c r="B418" s="27"/>
      <c r="C418" s="29"/>
      <c r="D418" s="70"/>
      <c r="E418" s="71"/>
      <c r="F418" s="71"/>
      <c r="G418" s="70"/>
      <c r="H418" s="72"/>
      <c r="I418" s="71"/>
      <c r="J418" s="70"/>
      <c r="K418" s="71"/>
      <c r="L418" s="47"/>
    </row>
    <row r="419" spans="2:12" x14ac:dyDescent="0.35">
      <c r="B419" s="27"/>
      <c r="C419" s="29"/>
      <c r="D419" s="70"/>
      <c r="E419" s="71"/>
      <c r="F419" s="71"/>
      <c r="G419" s="70"/>
      <c r="H419" s="72"/>
      <c r="I419" s="71"/>
      <c r="J419" s="70"/>
      <c r="K419" s="71"/>
      <c r="L419" s="47"/>
    </row>
    <row r="420" spans="2:12" x14ac:dyDescent="0.35">
      <c r="B420" s="27"/>
      <c r="C420" s="29"/>
      <c r="D420" s="70"/>
      <c r="E420" s="71"/>
      <c r="F420" s="71"/>
      <c r="G420" s="70"/>
      <c r="H420" s="72"/>
      <c r="I420" s="71"/>
      <c r="J420" s="70"/>
      <c r="K420" s="71"/>
      <c r="L420" s="47"/>
    </row>
    <row r="421" spans="2:12" x14ac:dyDescent="0.35">
      <c r="B421" s="27"/>
      <c r="C421" s="29"/>
      <c r="D421" s="70"/>
      <c r="E421" s="71"/>
      <c r="F421" s="71"/>
      <c r="G421" s="70"/>
      <c r="H421" s="72"/>
      <c r="I421" s="71"/>
      <c r="J421" s="70"/>
      <c r="K421" s="71"/>
      <c r="L421" s="47"/>
    </row>
    <row r="422" spans="2:12" x14ac:dyDescent="0.35">
      <c r="B422" s="27"/>
      <c r="C422" s="29"/>
      <c r="D422" s="70"/>
      <c r="E422" s="71"/>
      <c r="F422" s="71"/>
      <c r="G422" s="70"/>
      <c r="H422" s="72"/>
      <c r="I422" s="71"/>
      <c r="J422" s="70"/>
      <c r="K422" s="71"/>
      <c r="L422" s="47"/>
    </row>
    <row r="423" spans="2:12" x14ac:dyDescent="0.35">
      <c r="B423" s="27"/>
      <c r="C423" s="29"/>
      <c r="D423" s="70"/>
      <c r="E423" s="71"/>
      <c r="F423" s="71"/>
      <c r="G423" s="70"/>
      <c r="H423" s="72"/>
      <c r="I423" s="71"/>
      <c r="J423" s="70"/>
      <c r="K423" s="71"/>
      <c r="L423" s="47"/>
    </row>
    <row r="424" spans="2:12" x14ac:dyDescent="0.35">
      <c r="B424" s="27"/>
      <c r="C424" s="29"/>
      <c r="D424" s="70"/>
      <c r="E424" s="71"/>
      <c r="F424" s="71"/>
      <c r="G424" s="70"/>
      <c r="H424" s="72"/>
      <c r="I424" s="71"/>
      <c r="J424" s="70"/>
      <c r="K424" s="71"/>
      <c r="L424" s="47"/>
    </row>
    <row r="425" spans="2:12" x14ac:dyDescent="0.35">
      <c r="B425" s="27"/>
      <c r="C425" s="29"/>
      <c r="D425" s="70"/>
      <c r="E425" s="71"/>
      <c r="F425" s="71"/>
      <c r="G425" s="70"/>
      <c r="H425" s="72"/>
      <c r="I425" s="71"/>
      <c r="J425" s="70"/>
      <c r="K425" s="71"/>
      <c r="L425" s="47"/>
    </row>
    <row r="426" spans="2:12" x14ac:dyDescent="0.35">
      <c r="B426" s="27"/>
      <c r="C426" s="29"/>
      <c r="D426" s="70"/>
      <c r="E426" s="71"/>
      <c r="F426" s="71"/>
      <c r="G426" s="70"/>
      <c r="H426" s="72"/>
      <c r="I426" s="71"/>
      <c r="J426" s="70"/>
      <c r="K426" s="71"/>
      <c r="L426" s="47"/>
    </row>
    <row r="427" spans="2:12" x14ac:dyDescent="0.35">
      <c r="B427" s="27"/>
      <c r="C427" s="29"/>
      <c r="D427" s="70"/>
      <c r="E427" s="71"/>
      <c r="F427" s="71"/>
      <c r="G427" s="70"/>
      <c r="H427" s="72"/>
      <c r="I427" s="71"/>
      <c r="J427" s="70"/>
      <c r="K427" s="71"/>
      <c r="L427" s="47"/>
    </row>
    <row r="428" spans="2:12" x14ac:dyDescent="0.35">
      <c r="B428" s="27"/>
      <c r="C428" s="29"/>
      <c r="D428" s="70"/>
      <c r="E428" s="71"/>
      <c r="F428" s="71"/>
      <c r="G428" s="70"/>
      <c r="H428" s="72"/>
      <c r="I428" s="71"/>
      <c r="J428" s="70"/>
      <c r="K428" s="71"/>
      <c r="L428" s="47"/>
    </row>
    <row r="429" spans="2:12" x14ac:dyDescent="0.35">
      <c r="B429" s="27"/>
      <c r="C429" s="29"/>
      <c r="D429" s="70"/>
      <c r="E429" s="71"/>
      <c r="F429" s="71"/>
      <c r="G429" s="70"/>
      <c r="H429" s="72"/>
      <c r="I429" s="71"/>
      <c r="J429" s="70"/>
      <c r="K429" s="71"/>
      <c r="L429" s="47"/>
    </row>
    <row r="430" spans="2:12" x14ac:dyDescent="0.35">
      <c r="B430" s="27"/>
      <c r="C430" s="29"/>
      <c r="D430" s="70"/>
      <c r="E430" s="71"/>
      <c r="F430" s="71"/>
      <c r="G430" s="70"/>
      <c r="H430" s="72"/>
      <c r="I430" s="71"/>
      <c r="J430" s="70"/>
      <c r="K430" s="71"/>
      <c r="L430" s="47"/>
    </row>
    <row r="431" spans="2:12" x14ac:dyDescent="0.35">
      <c r="B431" s="27"/>
      <c r="C431" s="29"/>
      <c r="D431" s="70"/>
      <c r="E431" s="71"/>
      <c r="F431" s="71"/>
      <c r="G431" s="70"/>
      <c r="H431" s="72"/>
      <c r="I431" s="71"/>
      <c r="J431" s="70"/>
      <c r="K431" s="71"/>
      <c r="L431" s="47"/>
    </row>
    <row r="432" spans="2:12" x14ac:dyDescent="0.35">
      <c r="B432" s="27"/>
      <c r="C432" s="29"/>
      <c r="D432" s="70"/>
      <c r="E432" s="71"/>
      <c r="F432" s="71"/>
      <c r="G432" s="70"/>
      <c r="H432" s="72"/>
      <c r="I432" s="71"/>
      <c r="J432" s="70"/>
      <c r="K432" s="71"/>
      <c r="L432" s="47"/>
    </row>
    <row r="433" spans="2:12" x14ac:dyDescent="0.35">
      <c r="B433" s="27"/>
      <c r="C433" s="29"/>
      <c r="D433" s="70"/>
      <c r="E433" s="71"/>
      <c r="F433" s="71"/>
      <c r="G433" s="70"/>
      <c r="H433" s="72"/>
      <c r="I433" s="71"/>
      <c r="J433" s="70"/>
      <c r="K433" s="71"/>
      <c r="L433" s="47"/>
    </row>
    <row r="434" spans="2:12" x14ac:dyDescent="0.35">
      <c r="B434" s="27"/>
      <c r="C434" s="29"/>
      <c r="D434" s="70"/>
      <c r="E434" s="71"/>
      <c r="F434" s="71"/>
      <c r="G434" s="70"/>
      <c r="H434" s="72"/>
      <c r="I434" s="71"/>
      <c r="J434" s="70"/>
      <c r="K434" s="71"/>
      <c r="L434" s="47"/>
    </row>
    <row r="435" spans="2:12" x14ac:dyDescent="0.35">
      <c r="B435" s="27"/>
      <c r="C435" s="29"/>
      <c r="D435" s="70"/>
      <c r="E435" s="71"/>
      <c r="F435" s="71"/>
      <c r="G435" s="70"/>
      <c r="H435" s="72"/>
      <c r="I435" s="71"/>
      <c r="J435" s="70"/>
      <c r="K435" s="71"/>
      <c r="L435" s="47"/>
    </row>
    <row r="436" spans="2:12" x14ac:dyDescent="0.35">
      <c r="B436" s="27"/>
      <c r="C436" s="29"/>
      <c r="D436" s="70"/>
      <c r="E436" s="71"/>
      <c r="F436" s="71"/>
      <c r="G436" s="70"/>
      <c r="H436" s="72"/>
      <c r="I436" s="71"/>
      <c r="J436" s="70"/>
      <c r="K436" s="71"/>
      <c r="L436" s="47"/>
    </row>
    <row r="437" spans="2:12" x14ac:dyDescent="0.35">
      <c r="B437" s="27"/>
      <c r="C437" s="29"/>
      <c r="D437" s="70"/>
      <c r="E437" s="71"/>
      <c r="F437" s="71"/>
      <c r="G437" s="70"/>
      <c r="H437" s="72"/>
      <c r="I437" s="71"/>
      <c r="J437" s="70"/>
      <c r="K437" s="71"/>
      <c r="L437" s="47"/>
    </row>
    <row r="438" spans="2:12" x14ac:dyDescent="0.35">
      <c r="B438" s="27"/>
      <c r="C438" s="29"/>
      <c r="D438" s="70"/>
      <c r="E438" s="71"/>
      <c r="F438" s="71"/>
      <c r="G438" s="70"/>
      <c r="H438" s="72"/>
      <c r="I438" s="71"/>
      <c r="J438" s="70"/>
      <c r="K438" s="71"/>
      <c r="L438" s="47"/>
    </row>
    <row r="439" spans="2:12" x14ac:dyDescent="0.35">
      <c r="B439" s="27"/>
      <c r="C439" s="29"/>
      <c r="D439" s="70"/>
      <c r="E439" s="71"/>
      <c r="F439" s="71"/>
      <c r="G439" s="70"/>
      <c r="H439" s="72"/>
      <c r="I439" s="71"/>
      <c r="J439" s="70"/>
      <c r="K439" s="71"/>
      <c r="L439" s="47"/>
    </row>
    <row r="440" spans="2:12" x14ac:dyDescent="0.35">
      <c r="B440" s="27"/>
      <c r="C440" s="29"/>
      <c r="D440" s="70"/>
      <c r="E440" s="71"/>
      <c r="F440" s="71"/>
      <c r="G440" s="70"/>
      <c r="H440" s="72"/>
      <c r="I440" s="71"/>
      <c r="J440" s="70"/>
      <c r="K440" s="71"/>
      <c r="L440" s="47"/>
    </row>
    <row r="441" spans="2:12" x14ac:dyDescent="0.35">
      <c r="B441" s="27"/>
      <c r="C441" s="29"/>
      <c r="D441" s="70"/>
      <c r="E441" s="71"/>
      <c r="F441" s="71"/>
      <c r="G441" s="70"/>
      <c r="H441" s="72"/>
      <c r="I441" s="71"/>
      <c r="J441" s="70"/>
      <c r="K441" s="71"/>
      <c r="L441" s="47"/>
    </row>
    <row r="442" spans="2:12" x14ac:dyDescent="0.35">
      <c r="B442" s="27"/>
      <c r="C442" s="29"/>
      <c r="D442" s="70"/>
      <c r="E442" s="71"/>
      <c r="F442" s="71"/>
      <c r="G442" s="70"/>
      <c r="H442" s="72"/>
      <c r="I442" s="71"/>
      <c r="J442" s="70"/>
      <c r="K442" s="71"/>
      <c r="L442" s="47"/>
    </row>
    <row r="443" spans="2:12" x14ac:dyDescent="0.35">
      <c r="B443" s="27"/>
      <c r="C443" s="29"/>
      <c r="D443" s="70"/>
      <c r="E443" s="71"/>
      <c r="F443" s="71"/>
      <c r="G443" s="70"/>
      <c r="H443" s="72"/>
      <c r="I443" s="71"/>
      <c r="J443" s="70"/>
      <c r="K443" s="71"/>
      <c r="L443" s="47"/>
    </row>
    <row r="444" spans="2:12" x14ac:dyDescent="0.35">
      <c r="B444" s="27"/>
      <c r="C444" s="29"/>
      <c r="D444" s="70"/>
      <c r="E444" s="71"/>
      <c r="F444" s="71"/>
      <c r="G444" s="70"/>
      <c r="H444" s="72"/>
      <c r="I444" s="71"/>
      <c r="J444" s="70"/>
      <c r="K444" s="71"/>
      <c r="L444" s="47"/>
    </row>
    <row r="445" spans="2:12" x14ac:dyDescent="0.35">
      <c r="B445" s="27"/>
      <c r="C445" s="29"/>
      <c r="D445" s="70"/>
      <c r="E445" s="71"/>
      <c r="F445" s="71"/>
      <c r="G445" s="70"/>
      <c r="H445" s="72"/>
      <c r="I445" s="71"/>
      <c r="J445" s="70"/>
      <c r="K445" s="71"/>
      <c r="L445" s="47"/>
    </row>
    <row r="446" spans="2:12" x14ac:dyDescent="0.35">
      <c r="B446" s="27"/>
      <c r="C446" s="29"/>
      <c r="D446" s="70"/>
      <c r="E446" s="71"/>
      <c r="F446" s="71"/>
      <c r="G446" s="70"/>
      <c r="H446" s="72"/>
      <c r="I446" s="71"/>
      <c r="J446" s="70"/>
      <c r="K446" s="71"/>
      <c r="L446" s="47"/>
    </row>
    <row r="447" spans="2:12" x14ac:dyDescent="0.35">
      <c r="B447" s="27"/>
      <c r="C447" s="29"/>
      <c r="D447" s="70"/>
      <c r="E447" s="71"/>
      <c r="F447" s="71"/>
      <c r="G447" s="70"/>
      <c r="H447" s="72"/>
      <c r="I447" s="71"/>
      <c r="J447" s="70"/>
      <c r="K447" s="71"/>
      <c r="L447" s="47"/>
    </row>
    <row r="448" spans="2:12" x14ac:dyDescent="0.35">
      <c r="B448" s="27"/>
      <c r="C448" s="29"/>
      <c r="D448" s="70"/>
      <c r="E448" s="71"/>
      <c r="F448" s="71"/>
      <c r="G448" s="70"/>
      <c r="H448" s="72"/>
      <c r="I448" s="71"/>
      <c r="J448" s="70"/>
      <c r="K448" s="71"/>
      <c r="L448" s="47"/>
    </row>
    <row r="449" spans="2:12" x14ac:dyDescent="0.35">
      <c r="B449" s="27"/>
      <c r="C449" s="29"/>
      <c r="D449" s="70"/>
      <c r="E449" s="71"/>
      <c r="F449" s="71"/>
      <c r="G449" s="70"/>
      <c r="H449" s="72"/>
      <c r="I449" s="71"/>
      <c r="J449" s="70"/>
      <c r="K449" s="71"/>
      <c r="L449" s="47"/>
    </row>
    <row r="450" spans="2:12" x14ac:dyDescent="0.35">
      <c r="B450" s="27"/>
      <c r="C450" s="29"/>
      <c r="D450" s="70"/>
      <c r="E450" s="71"/>
      <c r="F450" s="71"/>
      <c r="G450" s="70"/>
      <c r="H450" s="72"/>
      <c r="I450" s="71"/>
      <c r="J450" s="70"/>
      <c r="K450" s="71"/>
      <c r="L450" s="47"/>
    </row>
    <row r="451" spans="2:12" x14ac:dyDescent="0.35">
      <c r="B451" s="27"/>
      <c r="C451" s="29"/>
      <c r="D451" s="70"/>
      <c r="E451" s="71"/>
      <c r="F451" s="71"/>
      <c r="G451" s="70"/>
      <c r="H451" s="72"/>
      <c r="I451" s="71"/>
      <c r="J451" s="70"/>
      <c r="K451" s="71"/>
      <c r="L451" s="47"/>
    </row>
    <row r="452" spans="2:12" x14ac:dyDescent="0.35">
      <c r="B452" s="27"/>
      <c r="C452" s="29"/>
      <c r="D452" s="70"/>
      <c r="E452" s="71"/>
      <c r="F452" s="71"/>
      <c r="G452" s="70"/>
      <c r="H452" s="72"/>
      <c r="I452" s="71"/>
      <c r="J452" s="70"/>
      <c r="K452" s="71"/>
      <c r="L452" s="47"/>
    </row>
    <row r="453" spans="2:12" x14ac:dyDescent="0.35">
      <c r="B453" s="27"/>
      <c r="C453" s="29"/>
      <c r="D453" s="70"/>
      <c r="E453" s="71"/>
      <c r="F453" s="71"/>
      <c r="G453" s="70"/>
      <c r="H453" s="72"/>
      <c r="I453" s="71"/>
      <c r="J453" s="70"/>
      <c r="K453" s="71"/>
      <c r="L453" s="47"/>
    </row>
    <row r="454" spans="2:12" x14ac:dyDescent="0.35">
      <c r="B454" s="27"/>
      <c r="C454" s="29"/>
      <c r="D454" s="70"/>
      <c r="E454" s="71"/>
      <c r="F454" s="71"/>
      <c r="G454" s="70"/>
      <c r="H454" s="72"/>
      <c r="I454" s="71"/>
      <c r="J454" s="70"/>
      <c r="K454" s="71"/>
      <c r="L454" s="47"/>
    </row>
    <row r="455" spans="2:12" x14ac:dyDescent="0.35">
      <c r="B455" s="27"/>
      <c r="C455" s="29"/>
      <c r="D455" s="70"/>
      <c r="E455" s="71"/>
      <c r="F455" s="71"/>
      <c r="G455" s="70"/>
      <c r="H455" s="72"/>
      <c r="I455" s="71"/>
      <c r="J455" s="70"/>
      <c r="K455" s="71"/>
      <c r="L455" s="47"/>
    </row>
    <row r="456" spans="2:12" x14ac:dyDescent="0.35">
      <c r="B456" s="27"/>
      <c r="C456" s="29"/>
      <c r="D456" s="70"/>
      <c r="E456" s="71"/>
      <c r="F456" s="71"/>
      <c r="G456" s="70"/>
      <c r="H456" s="72"/>
      <c r="I456" s="71"/>
      <c r="J456" s="70"/>
      <c r="K456" s="71"/>
      <c r="L456" s="47"/>
    </row>
    <row r="457" spans="2:12" x14ac:dyDescent="0.35">
      <c r="B457" s="27"/>
      <c r="C457" s="29"/>
      <c r="D457" s="70"/>
      <c r="E457" s="71"/>
      <c r="F457" s="71"/>
      <c r="G457" s="70"/>
      <c r="H457" s="72"/>
      <c r="I457" s="71"/>
      <c r="J457" s="70"/>
      <c r="K457" s="71"/>
      <c r="L457" s="47"/>
    </row>
    <row r="458" spans="2:12" x14ac:dyDescent="0.35">
      <c r="B458" s="27"/>
      <c r="C458" s="29"/>
      <c r="D458" s="70"/>
      <c r="E458" s="71"/>
      <c r="F458" s="71"/>
      <c r="G458" s="70"/>
      <c r="H458" s="72"/>
      <c r="I458" s="71"/>
      <c r="J458" s="70"/>
      <c r="K458" s="71"/>
      <c r="L458" s="47"/>
    </row>
    <row r="459" spans="2:12" x14ac:dyDescent="0.35">
      <c r="B459" s="27"/>
      <c r="C459" s="29"/>
      <c r="D459" s="70"/>
      <c r="E459" s="71"/>
      <c r="F459" s="71"/>
      <c r="G459" s="70"/>
      <c r="H459" s="72"/>
      <c r="I459" s="71"/>
      <c r="J459" s="70"/>
      <c r="K459" s="71"/>
      <c r="L459" s="47"/>
    </row>
    <row r="460" spans="2:12" x14ac:dyDescent="0.35">
      <c r="B460" s="27"/>
      <c r="C460" s="29"/>
      <c r="D460" s="70"/>
      <c r="E460" s="71"/>
      <c r="F460" s="71"/>
      <c r="G460" s="70"/>
      <c r="H460" s="72"/>
      <c r="I460" s="71"/>
      <c r="J460" s="70"/>
      <c r="K460" s="71"/>
      <c r="L460" s="47"/>
    </row>
    <row r="461" spans="2:12" x14ac:dyDescent="0.35">
      <c r="B461" s="27"/>
      <c r="C461" s="29"/>
      <c r="D461" s="70"/>
      <c r="E461" s="71"/>
      <c r="F461" s="71"/>
      <c r="G461" s="70"/>
      <c r="H461" s="72"/>
      <c r="I461" s="71"/>
      <c r="J461" s="70"/>
      <c r="K461" s="71"/>
      <c r="L461" s="47"/>
    </row>
    <row r="462" spans="2:12" x14ac:dyDescent="0.35">
      <c r="B462" s="27"/>
      <c r="C462" s="29"/>
      <c r="D462" s="70"/>
      <c r="E462" s="71"/>
      <c r="F462" s="71"/>
      <c r="G462" s="70"/>
      <c r="H462" s="72"/>
      <c r="I462" s="71"/>
      <c r="J462" s="70"/>
      <c r="K462" s="71"/>
      <c r="L462" s="47"/>
    </row>
    <row r="463" spans="2:12" x14ac:dyDescent="0.35">
      <c r="B463" s="27"/>
      <c r="C463" s="29"/>
      <c r="D463" s="70"/>
      <c r="E463" s="71"/>
      <c r="F463" s="71"/>
      <c r="G463" s="70"/>
      <c r="H463" s="72"/>
      <c r="I463" s="71"/>
      <c r="J463" s="70"/>
      <c r="K463" s="71"/>
      <c r="L463" s="47"/>
    </row>
    <row r="464" spans="2:12" x14ac:dyDescent="0.35">
      <c r="B464" s="27"/>
      <c r="C464" s="29"/>
      <c r="D464" s="70"/>
      <c r="E464" s="71"/>
      <c r="F464" s="71"/>
      <c r="G464" s="70"/>
      <c r="H464" s="72"/>
      <c r="I464" s="71"/>
      <c r="J464" s="70"/>
      <c r="K464" s="71"/>
      <c r="L464" s="47"/>
    </row>
    <row r="465" spans="2:12" x14ac:dyDescent="0.35">
      <c r="B465" s="27"/>
      <c r="C465" s="29"/>
      <c r="D465" s="70"/>
      <c r="E465" s="71"/>
      <c r="F465" s="71"/>
      <c r="G465" s="70"/>
      <c r="H465" s="72"/>
      <c r="I465" s="71"/>
      <c r="J465" s="70"/>
      <c r="K465" s="71"/>
      <c r="L465" s="47"/>
    </row>
    <row r="466" spans="2:12" x14ac:dyDescent="0.35">
      <c r="B466" s="27"/>
      <c r="C466" s="29"/>
      <c r="D466" s="70"/>
      <c r="E466" s="71"/>
      <c r="F466" s="71"/>
      <c r="G466" s="70"/>
      <c r="H466" s="72"/>
      <c r="I466" s="71"/>
      <c r="J466" s="70"/>
      <c r="K466" s="71"/>
      <c r="L466" s="47"/>
    </row>
    <row r="467" spans="2:12" x14ac:dyDescent="0.35">
      <c r="B467" s="27"/>
      <c r="C467" s="29"/>
      <c r="D467" s="70"/>
      <c r="E467" s="71"/>
      <c r="F467" s="71"/>
      <c r="G467" s="70"/>
      <c r="H467" s="72"/>
      <c r="I467" s="71"/>
      <c r="J467" s="70"/>
      <c r="K467" s="71"/>
      <c r="L467" s="47"/>
    </row>
    <row r="468" spans="2:12" x14ac:dyDescent="0.35">
      <c r="B468" s="27"/>
      <c r="C468" s="29"/>
      <c r="D468" s="70"/>
      <c r="E468" s="71"/>
      <c r="F468" s="71"/>
      <c r="G468" s="70"/>
      <c r="H468" s="72"/>
      <c r="I468" s="71"/>
      <c r="J468" s="70"/>
      <c r="K468" s="71"/>
      <c r="L468" s="47"/>
    </row>
    <row r="469" spans="2:12" x14ac:dyDescent="0.35">
      <c r="B469" s="27"/>
      <c r="C469" s="29"/>
      <c r="D469" s="70"/>
      <c r="E469" s="71"/>
      <c r="F469" s="71"/>
      <c r="G469" s="70"/>
      <c r="H469" s="72"/>
      <c r="I469" s="71"/>
      <c r="J469" s="70"/>
      <c r="K469" s="71"/>
      <c r="L469" s="47"/>
    </row>
    <row r="470" spans="2:12" x14ac:dyDescent="0.35">
      <c r="B470" s="27"/>
      <c r="C470" s="29"/>
      <c r="D470" s="70"/>
      <c r="E470" s="71"/>
      <c r="F470" s="71"/>
      <c r="G470" s="70"/>
      <c r="H470" s="72"/>
      <c r="I470" s="71"/>
      <c r="J470" s="70"/>
      <c r="K470" s="71"/>
      <c r="L470" s="47"/>
    </row>
    <row r="471" spans="2:12" x14ac:dyDescent="0.35">
      <c r="B471" s="27"/>
      <c r="C471" s="29"/>
      <c r="D471" s="70"/>
      <c r="E471" s="71"/>
      <c r="F471" s="71"/>
      <c r="G471" s="70"/>
      <c r="H471" s="72"/>
      <c r="I471" s="71"/>
      <c r="J471" s="70"/>
      <c r="K471" s="71"/>
      <c r="L471" s="47"/>
    </row>
    <row r="472" spans="2:12" x14ac:dyDescent="0.35">
      <c r="B472" s="27"/>
      <c r="C472" s="29"/>
      <c r="D472" s="70"/>
      <c r="E472" s="71"/>
      <c r="F472" s="71"/>
      <c r="G472" s="70"/>
      <c r="H472" s="72"/>
      <c r="I472" s="71"/>
      <c r="J472" s="70"/>
      <c r="K472" s="71"/>
      <c r="L472" s="47"/>
    </row>
    <row r="473" spans="2:12" x14ac:dyDescent="0.35">
      <c r="B473" s="27"/>
      <c r="C473" s="29"/>
      <c r="D473" s="70"/>
      <c r="E473" s="71"/>
      <c r="F473" s="71"/>
      <c r="G473" s="70"/>
      <c r="H473" s="72"/>
      <c r="I473" s="71"/>
      <c r="J473" s="70"/>
      <c r="K473" s="71"/>
      <c r="L473" s="47"/>
    </row>
    <row r="474" spans="2:12" x14ac:dyDescent="0.35">
      <c r="B474" s="27"/>
      <c r="C474" s="29"/>
      <c r="D474" s="70"/>
      <c r="E474" s="71"/>
      <c r="F474" s="71"/>
      <c r="G474" s="70"/>
      <c r="H474" s="72"/>
      <c r="I474" s="71"/>
      <c r="J474" s="70"/>
      <c r="K474" s="71"/>
      <c r="L474" s="47"/>
    </row>
    <row r="475" spans="2:12" x14ac:dyDescent="0.35">
      <c r="B475" s="27"/>
      <c r="C475" s="29"/>
      <c r="D475" s="70"/>
      <c r="E475" s="71"/>
      <c r="F475" s="71"/>
      <c r="G475" s="70"/>
      <c r="H475" s="72"/>
      <c r="I475" s="71"/>
      <c r="J475" s="70"/>
      <c r="K475" s="71"/>
      <c r="L475" s="47"/>
    </row>
    <row r="476" spans="2:12" x14ac:dyDescent="0.35">
      <c r="B476" s="27"/>
      <c r="C476" s="29"/>
      <c r="D476" s="70"/>
      <c r="E476" s="71"/>
      <c r="F476" s="71"/>
      <c r="G476" s="70"/>
      <c r="H476" s="72"/>
      <c r="I476" s="71"/>
      <c r="J476" s="70"/>
      <c r="K476" s="71"/>
      <c r="L476" s="47"/>
    </row>
    <row r="477" spans="2:12" x14ac:dyDescent="0.35">
      <c r="B477" s="27"/>
      <c r="C477" s="29"/>
      <c r="D477" s="70"/>
      <c r="E477" s="71"/>
      <c r="F477" s="71"/>
      <c r="G477" s="70"/>
      <c r="H477" s="72"/>
      <c r="I477" s="71"/>
      <c r="J477" s="70"/>
      <c r="K477" s="71"/>
      <c r="L477" s="47"/>
    </row>
    <row r="478" spans="2:12" x14ac:dyDescent="0.35">
      <c r="B478" s="27"/>
      <c r="C478" s="29"/>
      <c r="D478" s="70"/>
      <c r="E478" s="71"/>
      <c r="F478" s="71"/>
      <c r="G478" s="70"/>
      <c r="H478" s="72"/>
      <c r="I478" s="71"/>
      <c r="J478" s="70"/>
      <c r="K478" s="71"/>
      <c r="L478" s="47"/>
    </row>
    <row r="479" spans="2:12" x14ac:dyDescent="0.35">
      <c r="B479" s="27"/>
      <c r="C479" s="29"/>
      <c r="D479" s="70"/>
      <c r="E479" s="71"/>
      <c r="F479" s="71"/>
      <c r="G479" s="70"/>
      <c r="H479" s="72"/>
      <c r="I479" s="71"/>
      <c r="J479" s="70"/>
      <c r="K479" s="71"/>
      <c r="L479" s="47"/>
    </row>
    <row r="480" spans="2:12" x14ac:dyDescent="0.35">
      <c r="B480" s="27"/>
      <c r="C480" s="29"/>
      <c r="D480" s="70"/>
      <c r="E480" s="71"/>
      <c r="F480" s="71"/>
      <c r="G480" s="70"/>
      <c r="H480" s="72"/>
      <c r="I480" s="71"/>
      <c r="J480" s="70"/>
      <c r="K480" s="71"/>
      <c r="L480" s="47"/>
    </row>
    <row r="481" spans="2:12" x14ac:dyDescent="0.35">
      <c r="B481" s="27"/>
      <c r="C481" s="29"/>
      <c r="D481" s="70"/>
      <c r="E481" s="71"/>
      <c r="F481" s="71"/>
      <c r="G481" s="70"/>
      <c r="H481" s="72"/>
      <c r="I481" s="71"/>
      <c r="J481" s="70"/>
      <c r="K481" s="71"/>
      <c r="L481" s="47"/>
    </row>
    <row r="482" spans="2:12" x14ac:dyDescent="0.35">
      <c r="B482" s="27"/>
      <c r="C482" s="29"/>
      <c r="D482" s="70"/>
      <c r="E482" s="71"/>
      <c r="F482" s="71"/>
      <c r="G482" s="70"/>
      <c r="H482" s="72"/>
      <c r="I482" s="71"/>
      <c r="J482" s="70"/>
      <c r="K482" s="71"/>
      <c r="L482" s="47"/>
    </row>
    <row r="483" spans="2:12" x14ac:dyDescent="0.35">
      <c r="B483" s="27"/>
      <c r="C483" s="29"/>
      <c r="D483" s="70"/>
      <c r="E483" s="71"/>
      <c r="F483" s="71"/>
      <c r="G483" s="70"/>
      <c r="H483" s="72"/>
      <c r="I483" s="71"/>
      <c r="J483" s="70"/>
      <c r="K483" s="71"/>
      <c r="L483" s="47"/>
    </row>
    <row r="484" spans="2:12" x14ac:dyDescent="0.35">
      <c r="B484" s="27"/>
      <c r="C484" s="29"/>
      <c r="D484" s="70"/>
      <c r="E484" s="71"/>
      <c r="F484" s="71"/>
      <c r="G484" s="70"/>
      <c r="H484" s="72"/>
      <c r="I484" s="71"/>
      <c r="J484" s="70"/>
      <c r="K484" s="71"/>
      <c r="L484" s="47"/>
    </row>
    <row r="485" spans="2:12" x14ac:dyDescent="0.35">
      <c r="B485" s="27"/>
      <c r="C485" s="29"/>
      <c r="D485" s="70"/>
      <c r="E485" s="71"/>
      <c r="F485" s="71"/>
      <c r="G485" s="70"/>
      <c r="H485" s="72"/>
      <c r="I485" s="71"/>
      <c r="J485" s="70"/>
      <c r="K485" s="71"/>
      <c r="L485" s="47"/>
    </row>
    <row r="486" spans="2:12" x14ac:dyDescent="0.35">
      <c r="B486" s="27"/>
      <c r="C486" s="29"/>
      <c r="D486" s="70"/>
      <c r="E486" s="71"/>
      <c r="F486" s="71"/>
      <c r="G486" s="70"/>
      <c r="H486" s="72"/>
      <c r="I486" s="71"/>
      <c r="J486" s="70"/>
      <c r="K486" s="71"/>
      <c r="L486" s="47"/>
    </row>
    <row r="487" spans="2:12" x14ac:dyDescent="0.35">
      <c r="B487" s="27"/>
      <c r="C487" s="29"/>
      <c r="D487" s="70"/>
      <c r="E487" s="71"/>
      <c r="F487" s="71"/>
      <c r="G487" s="70"/>
      <c r="H487" s="72"/>
      <c r="I487" s="71"/>
      <c r="J487" s="70"/>
      <c r="K487" s="71"/>
      <c r="L487" s="47"/>
    </row>
    <row r="488" spans="2:12" x14ac:dyDescent="0.35">
      <c r="B488" s="27"/>
      <c r="C488" s="29"/>
      <c r="D488" s="70"/>
      <c r="E488" s="71"/>
      <c r="F488" s="71"/>
      <c r="G488" s="70"/>
      <c r="H488" s="72"/>
      <c r="I488" s="71"/>
      <c r="J488" s="70"/>
      <c r="K488" s="71"/>
      <c r="L488" s="47"/>
    </row>
    <row r="489" spans="2:12" x14ac:dyDescent="0.35">
      <c r="B489" s="27"/>
      <c r="C489" s="29"/>
      <c r="D489" s="70"/>
      <c r="E489" s="71"/>
      <c r="F489" s="71"/>
      <c r="G489" s="70"/>
      <c r="H489" s="72"/>
      <c r="I489" s="71"/>
      <c r="J489" s="70"/>
      <c r="K489" s="71"/>
      <c r="L489" s="47"/>
    </row>
    <row r="490" spans="2:12" x14ac:dyDescent="0.35">
      <c r="B490" s="27"/>
      <c r="C490" s="29"/>
      <c r="D490" s="70"/>
      <c r="E490" s="71"/>
      <c r="F490" s="71"/>
      <c r="G490" s="70"/>
      <c r="H490" s="72"/>
      <c r="I490" s="71"/>
      <c r="J490" s="70"/>
      <c r="K490" s="71"/>
      <c r="L490" s="47"/>
    </row>
    <row r="491" spans="2:12" x14ac:dyDescent="0.35">
      <c r="B491" s="27"/>
      <c r="C491" s="29"/>
      <c r="D491" s="70"/>
      <c r="E491" s="71"/>
      <c r="F491" s="71"/>
      <c r="G491" s="70"/>
      <c r="H491" s="72"/>
      <c r="I491" s="71"/>
      <c r="J491" s="70"/>
      <c r="K491" s="71"/>
      <c r="L491" s="47"/>
    </row>
    <row r="492" spans="2:12" x14ac:dyDescent="0.35">
      <c r="B492" s="27"/>
      <c r="C492" s="29"/>
      <c r="D492" s="70"/>
      <c r="E492" s="71"/>
      <c r="F492" s="71"/>
      <c r="G492" s="70"/>
      <c r="H492" s="72"/>
      <c r="I492" s="71"/>
      <c r="J492" s="70"/>
      <c r="K492" s="71"/>
      <c r="L492" s="47"/>
    </row>
    <row r="493" spans="2:12" x14ac:dyDescent="0.35">
      <c r="B493" s="27"/>
      <c r="C493" s="29"/>
      <c r="D493" s="70"/>
      <c r="E493" s="71"/>
      <c r="F493" s="71"/>
      <c r="G493" s="70"/>
      <c r="H493" s="72"/>
      <c r="I493" s="71"/>
      <c r="J493" s="70"/>
      <c r="K493" s="71"/>
      <c r="L493" s="47"/>
    </row>
    <row r="494" spans="2:12" x14ac:dyDescent="0.35">
      <c r="B494" s="27"/>
      <c r="C494" s="29"/>
      <c r="D494" s="70"/>
      <c r="E494" s="71"/>
      <c r="F494" s="71"/>
      <c r="G494" s="70"/>
      <c r="H494" s="72"/>
      <c r="I494" s="71"/>
      <c r="J494" s="70"/>
      <c r="K494" s="71"/>
      <c r="L494" s="47"/>
    </row>
    <row r="495" spans="2:12" x14ac:dyDescent="0.35">
      <c r="B495" s="27"/>
      <c r="C495" s="29"/>
      <c r="D495" s="70"/>
      <c r="E495" s="71"/>
      <c r="F495" s="71"/>
      <c r="G495" s="70"/>
      <c r="H495" s="72"/>
      <c r="I495" s="71"/>
      <c r="J495" s="70"/>
      <c r="K495" s="71"/>
      <c r="L495" s="47"/>
    </row>
    <row r="496" spans="2:12" x14ac:dyDescent="0.35">
      <c r="B496" s="27"/>
      <c r="C496" s="29"/>
      <c r="D496" s="70"/>
      <c r="E496" s="71"/>
      <c r="F496" s="71"/>
      <c r="G496" s="70"/>
      <c r="H496" s="72"/>
      <c r="I496" s="71"/>
      <c r="J496" s="70"/>
      <c r="K496" s="71"/>
      <c r="L496" s="47"/>
    </row>
    <row r="497" spans="2:12" x14ac:dyDescent="0.35">
      <c r="B497" s="27"/>
      <c r="C497" s="29"/>
      <c r="D497" s="70"/>
      <c r="E497" s="71"/>
      <c r="F497" s="71"/>
      <c r="G497" s="70"/>
      <c r="H497" s="72"/>
      <c r="I497" s="71"/>
      <c r="J497" s="70"/>
      <c r="K497" s="71"/>
      <c r="L497" s="47"/>
    </row>
    <row r="498" spans="2:12" x14ac:dyDescent="0.35">
      <c r="B498" s="27"/>
      <c r="C498" s="29"/>
      <c r="D498" s="70"/>
      <c r="E498" s="71"/>
      <c r="F498" s="71"/>
      <c r="G498" s="70"/>
      <c r="H498" s="72"/>
      <c r="I498" s="71"/>
      <c r="J498" s="70"/>
      <c r="K498" s="71"/>
      <c r="L498" s="47"/>
    </row>
    <row r="499" spans="2:12" x14ac:dyDescent="0.35">
      <c r="B499" s="27"/>
      <c r="C499" s="29"/>
      <c r="D499" s="70"/>
      <c r="E499" s="71"/>
      <c r="F499" s="71"/>
      <c r="G499" s="70"/>
      <c r="H499" s="72"/>
      <c r="I499" s="71"/>
      <c r="J499" s="70"/>
      <c r="K499" s="71"/>
      <c r="L499" s="47"/>
    </row>
    <row r="500" spans="2:12" x14ac:dyDescent="0.35">
      <c r="B500" s="27"/>
      <c r="C500" s="29"/>
      <c r="D500" s="70"/>
      <c r="E500" s="71"/>
      <c r="F500" s="71"/>
      <c r="G500" s="70"/>
      <c r="H500" s="72"/>
      <c r="I500" s="71"/>
      <c r="J500" s="70"/>
      <c r="K500" s="71"/>
      <c r="L500" s="47"/>
    </row>
    <row r="501" spans="2:12" x14ac:dyDescent="0.35">
      <c r="B501" s="27"/>
      <c r="C501" s="29"/>
      <c r="D501" s="70"/>
      <c r="E501" s="71"/>
      <c r="F501" s="71"/>
      <c r="G501" s="70"/>
      <c r="H501" s="72"/>
      <c r="I501" s="71"/>
      <c r="J501" s="70"/>
      <c r="K501" s="71"/>
      <c r="L501" s="47"/>
    </row>
    <row r="502" spans="2:12" x14ac:dyDescent="0.35">
      <c r="B502" s="27"/>
      <c r="C502" s="29"/>
      <c r="D502" s="70"/>
      <c r="E502" s="71"/>
      <c r="F502" s="71"/>
      <c r="G502" s="70"/>
      <c r="H502" s="72"/>
      <c r="I502" s="71"/>
      <c r="J502" s="70"/>
      <c r="K502" s="71"/>
      <c r="L502" s="47"/>
    </row>
    <row r="503" spans="2:12" x14ac:dyDescent="0.35">
      <c r="B503" s="27"/>
      <c r="C503" s="29"/>
      <c r="D503" s="70"/>
      <c r="E503" s="71"/>
      <c r="F503" s="71"/>
      <c r="G503" s="70"/>
      <c r="H503" s="72"/>
      <c r="I503" s="71"/>
      <c r="J503" s="70"/>
      <c r="K503" s="71"/>
      <c r="L503" s="47"/>
    </row>
    <row r="504" spans="2:12" x14ac:dyDescent="0.35">
      <c r="B504" s="27"/>
      <c r="C504" s="29"/>
      <c r="D504" s="70"/>
      <c r="E504" s="71"/>
      <c r="F504" s="71"/>
      <c r="G504" s="70"/>
      <c r="H504" s="72"/>
      <c r="I504" s="71"/>
      <c r="J504" s="70"/>
      <c r="K504" s="71"/>
      <c r="L504" s="47"/>
    </row>
    <row r="505" spans="2:12" x14ac:dyDescent="0.35">
      <c r="B505" s="27"/>
      <c r="C505" s="29"/>
      <c r="D505" s="70"/>
      <c r="E505" s="71"/>
      <c r="F505" s="71"/>
      <c r="G505" s="70"/>
      <c r="H505" s="72"/>
      <c r="I505" s="71"/>
      <c r="J505" s="70"/>
      <c r="K505" s="71"/>
      <c r="L505" s="47"/>
    </row>
    <row r="506" spans="2:12" x14ac:dyDescent="0.35">
      <c r="B506" s="27"/>
      <c r="C506" s="29"/>
      <c r="D506" s="70"/>
      <c r="E506" s="71"/>
      <c r="F506" s="71"/>
      <c r="G506" s="70"/>
      <c r="H506" s="72"/>
      <c r="I506" s="71"/>
      <c r="J506" s="70"/>
      <c r="K506" s="71"/>
      <c r="L506" s="47"/>
    </row>
    <row r="507" spans="2:12" x14ac:dyDescent="0.35">
      <c r="B507" s="27"/>
      <c r="C507" s="29"/>
      <c r="D507" s="70"/>
      <c r="E507" s="71"/>
      <c r="F507" s="71"/>
      <c r="G507" s="70"/>
      <c r="H507" s="72"/>
      <c r="I507" s="71"/>
      <c r="J507" s="70"/>
      <c r="K507" s="71"/>
      <c r="L507" s="47"/>
    </row>
    <row r="508" spans="2:12" x14ac:dyDescent="0.35">
      <c r="B508" s="27"/>
      <c r="C508" s="29"/>
      <c r="D508" s="70"/>
      <c r="E508" s="71"/>
      <c r="F508" s="71"/>
      <c r="G508" s="70"/>
      <c r="H508" s="72"/>
      <c r="I508" s="71"/>
      <c r="J508" s="70"/>
      <c r="K508" s="71"/>
      <c r="L508" s="47"/>
    </row>
    <row r="509" spans="2:12" x14ac:dyDescent="0.35">
      <c r="B509" s="27"/>
      <c r="C509" s="29"/>
      <c r="D509" s="70"/>
      <c r="E509" s="71"/>
      <c r="F509" s="71"/>
      <c r="G509" s="70"/>
      <c r="H509" s="72"/>
      <c r="I509" s="71"/>
      <c r="J509" s="70"/>
      <c r="K509" s="71"/>
      <c r="L509" s="47"/>
    </row>
    <row r="510" spans="2:12" x14ac:dyDescent="0.35">
      <c r="B510" s="27"/>
      <c r="C510" s="29"/>
      <c r="D510" s="70"/>
      <c r="E510" s="71"/>
      <c r="F510" s="71"/>
      <c r="G510" s="70"/>
      <c r="H510" s="72"/>
      <c r="I510" s="71"/>
      <c r="J510" s="70"/>
      <c r="K510" s="71"/>
      <c r="L510" s="47"/>
    </row>
    <row r="511" spans="2:12" x14ac:dyDescent="0.35">
      <c r="B511" s="27"/>
      <c r="C511" s="29"/>
      <c r="D511" s="70"/>
      <c r="E511" s="71"/>
      <c r="F511" s="71"/>
      <c r="G511" s="70"/>
      <c r="H511" s="72"/>
      <c r="I511" s="71"/>
      <c r="J511" s="70"/>
      <c r="K511" s="71"/>
      <c r="L511" s="47"/>
    </row>
    <row r="512" spans="2:12" x14ac:dyDescent="0.35">
      <c r="B512" s="27"/>
      <c r="C512" s="29"/>
      <c r="D512" s="70"/>
      <c r="E512" s="71"/>
      <c r="F512" s="71"/>
      <c r="G512" s="70"/>
      <c r="H512" s="72"/>
      <c r="I512" s="71"/>
      <c r="J512" s="70"/>
      <c r="K512" s="71"/>
      <c r="L512" s="47"/>
    </row>
    <row r="513" spans="2:12" x14ac:dyDescent="0.35">
      <c r="B513" s="27"/>
      <c r="C513" s="29"/>
      <c r="D513" s="70"/>
      <c r="E513" s="71"/>
      <c r="F513" s="71"/>
      <c r="G513" s="70"/>
      <c r="H513" s="72"/>
      <c r="I513" s="71"/>
      <c r="J513" s="70"/>
      <c r="K513" s="71"/>
      <c r="L513" s="47"/>
    </row>
    <row r="514" spans="2:12" x14ac:dyDescent="0.35">
      <c r="B514" s="27"/>
      <c r="C514" s="29"/>
      <c r="D514" s="70"/>
      <c r="E514" s="71"/>
      <c r="F514" s="71"/>
      <c r="G514" s="70"/>
      <c r="H514" s="72"/>
      <c r="I514" s="71"/>
      <c r="J514" s="70"/>
      <c r="K514" s="71"/>
      <c r="L514" s="47"/>
    </row>
    <row r="515" spans="2:12" x14ac:dyDescent="0.35">
      <c r="B515" s="27"/>
      <c r="C515" s="29"/>
      <c r="D515" s="70"/>
      <c r="E515" s="71"/>
      <c r="F515" s="71"/>
      <c r="G515" s="70"/>
      <c r="H515" s="72"/>
      <c r="I515" s="71"/>
      <c r="J515" s="70"/>
      <c r="K515" s="71"/>
      <c r="L515" s="47"/>
    </row>
    <row r="516" spans="2:12" x14ac:dyDescent="0.35">
      <c r="B516" s="27"/>
      <c r="C516" s="29"/>
      <c r="D516" s="70"/>
      <c r="E516" s="71"/>
      <c r="F516" s="71"/>
      <c r="G516" s="70"/>
      <c r="H516" s="72"/>
      <c r="I516" s="71"/>
      <c r="J516" s="70"/>
      <c r="K516" s="71"/>
      <c r="L516" s="47"/>
    </row>
    <row r="517" spans="2:12" x14ac:dyDescent="0.35">
      <c r="B517" s="27"/>
      <c r="C517" s="29"/>
      <c r="D517" s="70"/>
      <c r="E517" s="71"/>
      <c r="F517" s="71"/>
      <c r="G517" s="70"/>
      <c r="H517" s="72"/>
      <c r="I517" s="71"/>
      <c r="J517" s="70"/>
      <c r="K517" s="71"/>
      <c r="L517" s="47"/>
    </row>
    <row r="518" spans="2:12" x14ac:dyDescent="0.35">
      <c r="B518" s="27"/>
      <c r="C518" s="29"/>
      <c r="D518" s="70"/>
      <c r="E518" s="71"/>
      <c r="F518" s="71"/>
      <c r="G518" s="70"/>
      <c r="H518" s="72"/>
      <c r="I518" s="71"/>
      <c r="J518" s="70"/>
      <c r="K518" s="71"/>
      <c r="L518" s="47"/>
    </row>
    <row r="519" spans="2:12" x14ac:dyDescent="0.35">
      <c r="B519" s="27"/>
      <c r="C519" s="29"/>
      <c r="D519" s="70"/>
      <c r="E519" s="71"/>
      <c r="F519" s="71"/>
      <c r="G519" s="70"/>
      <c r="H519" s="72"/>
      <c r="I519" s="71"/>
      <c r="J519" s="70"/>
      <c r="K519" s="71"/>
      <c r="L519" s="47"/>
    </row>
    <row r="520" spans="2:12" x14ac:dyDescent="0.35">
      <c r="B520" s="27"/>
      <c r="C520" s="29"/>
      <c r="D520" s="70"/>
      <c r="E520" s="71"/>
      <c r="F520" s="71"/>
      <c r="G520" s="70"/>
      <c r="H520" s="72"/>
      <c r="I520" s="71"/>
      <c r="J520" s="70"/>
      <c r="K520" s="71"/>
      <c r="L520" s="47"/>
    </row>
    <row r="521" spans="2:12" x14ac:dyDescent="0.35">
      <c r="B521" s="27"/>
      <c r="C521" s="29"/>
      <c r="D521" s="70"/>
      <c r="E521" s="71"/>
      <c r="F521" s="71"/>
      <c r="G521" s="70"/>
      <c r="H521" s="72"/>
      <c r="I521" s="71"/>
      <c r="J521" s="70"/>
      <c r="K521" s="71"/>
      <c r="L521" s="47"/>
    </row>
    <row r="522" spans="2:12" x14ac:dyDescent="0.35">
      <c r="B522" s="27"/>
      <c r="C522" s="29"/>
      <c r="D522" s="70"/>
      <c r="E522" s="71"/>
      <c r="F522" s="71"/>
      <c r="G522" s="70"/>
      <c r="H522" s="72"/>
      <c r="I522" s="71"/>
      <c r="J522" s="70"/>
      <c r="K522" s="71"/>
      <c r="L522" s="47"/>
    </row>
    <row r="523" spans="2:12" x14ac:dyDescent="0.35">
      <c r="B523" s="27"/>
      <c r="C523" s="29"/>
      <c r="D523" s="70"/>
      <c r="E523" s="71"/>
      <c r="F523" s="71"/>
      <c r="G523" s="70"/>
      <c r="H523" s="72"/>
      <c r="I523" s="71"/>
      <c r="J523" s="70"/>
      <c r="K523" s="71"/>
      <c r="L523" s="47"/>
    </row>
    <row r="524" spans="2:12" x14ac:dyDescent="0.35">
      <c r="B524" s="27"/>
      <c r="C524" s="29"/>
      <c r="D524" s="70"/>
      <c r="E524" s="71"/>
      <c r="F524" s="71"/>
      <c r="G524" s="70"/>
      <c r="H524" s="72"/>
      <c r="I524" s="71"/>
      <c r="J524" s="70"/>
      <c r="K524" s="71"/>
      <c r="L524" s="47"/>
    </row>
    <row r="525" spans="2:12" x14ac:dyDescent="0.35">
      <c r="B525" s="27"/>
      <c r="C525" s="29"/>
      <c r="D525" s="70"/>
      <c r="E525" s="71"/>
      <c r="F525" s="71"/>
      <c r="G525" s="70"/>
      <c r="H525" s="72"/>
      <c r="I525" s="71"/>
      <c r="J525" s="70"/>
      <c r="K525" s="71"/>
      <c r="L525" s="47"/>
    </row>
    <row r="526" spans="2:12" x14ac:dyDescent="0.35">
      <c r="B526" s="27"/>
      <c r="C526" s="29"/>
      <c r="D526" s="70"/>
      <c r="E526" s="71"/>
      <c r="F526" s="71"/>
      <c r="G526" s="70"/>
      <c r="H526" s="72"/>
      <c r="I526" s="71"/>
      <c r="J526" s="70"/>
      <c r="K526" s="71"/>
      <c r="L526" s="47"/>
    </row>
    <row r="527" spans="2:12" x14ac:dyDescent="0.35">
      <c r="B527" s="27"/>
      <c r="C527" s="29"/>
      <c r="D527" s="70"/>
      <c r="E527" s="71"/>
      <c r="F527" s="71"/>
      <c r="G527" s="70"/>
      <c r="H527" s="72"/>
      <c r="I527" s="71"/>
      <c r="J527" s="70"/>
      <c r="K527" s="71"/>
      <c r="L527" s="47"/>
    </row>
    <row r="528" spans="2:12" x14ac:dyDescent="0.35">
      <c r="B528" s="27"/>
      <c r="C528" s="29"/>
      <c r="D528" s="70"/>
      <c r="E528" s="71"/>
      <c r="F528" s="71"/>
      <c r="G528" s="70"/>
      <c r="H528" s="72"/>
      <c r="I528" s="71"/>
      <c r="J528" s="70"/>
      <c r="K528" s="71"/>
      <c r="L528" s="47"/>
    </row>
    <row r="529" spans="2:12" x14ac:dyDescent="0.35">
      <c r="B529" s="27"/>
      <c r="C529" s="29"/>
      <c r="D529" s="70"/>
      <c r="E529" s="71"/>
      <c r="F529" s="71"/>
      <c r="G529" s="70"/>
      <c r="H529" s="72"/>
      <c r="I529" s="71"/>
      <c r="J529" s="70"/>
      <c r="K529" s="71"/>
      <c r="L529" s="47"/>
    </row>
    <row r="530" spans="2:12" x14ac:dyDescent="0.35">
      <c r="B530" s="27"/>
      <c r="C530" s="29"/>
      <c r="D530" s="70"/>
      <c r="E530" s="71"/>
      <c r="F530" s="71"/>
      <c r="G530" s="70"/>
      <c r="H530" s="72"/>
      <c r="I530" s="71"/>
      <c r="J530" s="70"/>
      <c r="K530" s="71"/>
      <c r="L530" s="47"/>
    </row>
    <row r="531" spans="2:12" x14ac:dyDescent="0.35">
      <c r="B531" s="27"/>
      <c r="C531" s="29"/>
      <c r="D531" s="70"/>
      <c r="E531" s="71"/>
      <c r="F531" s="71"/>
      <c r="G531" s="70"/>
      <c r="H531" s="72"/>
      <c r="I531" s="71"/>
      <c r="J531" s="70"/>
      <c r="K531" s="71"/>
      <c r="L531" s="47"/>
    </row>
    <row r="532" spans="2:12" x14ac:dyDescent="0.35">
      <c r="B532" s="27"/>
      <c r="C532" s="29"/>
      <c r="D532" s="70"/>
      <c r="E532" s="71"/>
      <c r="F532" s="71"/>
      <c r="G532" s="70"/>
      <c r="H532" s="72"/>
      <c r="I532" s="71"/>
      <c r="J532" s="70"/>
      <c r="K532" s="71"/>
      <c r="L532" s="47"/>
    </row>
    <row r="533" spans="2:12" x14ac:dyDescent="0.35">
      <c r="B533" s="27"/>
      <c r="C533" s="29"/>
      <c r="D533" s="70"/>
      <c r="E533" s="71"/>
      <c r="F533" s="71"/>
      <c r="G533" s="70"/>
      <c r="H533" s="72"/>
      <c r="I533" s="71"/>
      <c r="J533" s="70"/>
      <c r="K533" s="71"/>
      <c r="L533" s="47"/>
    </row>
    <row r="534" spans="2:12" x14ac:dyDescent="0.35">
      <c r="B534" s="27"/>
      <c r="C534" s="29"/>
      <c r="D534" s="70"/>
      <c r="E534" s="71"/>
      <c r="F534" s="71"/>
      <c r="G534" s="70"/>
      <c r="H534" s="72"/>
      <c r="I534" s="71"/>
      <c r="J534" s="70"/>
      <c r="K534" s="71"/>
      <c r="L534" s="47"/>
    </row>
    <row r="535" spans="2:12" x14ac:dyDescent="0.35">
      <c r="B535" s="27"/>
      <c r="C535" s="29"/>
      <c r="D535" s="70"/>
      <c r="E535" s="71"/>
      <c r="F535" s="71"/>
      <c r="G535" s="70"/>
      <c r="H535" s="72"/>
      <c r="I535" s="71"/>
      <c r="J535" s="70"/>
      <c r="K535" s="71"/>
      <c r="L535" s="47"/>
    </row>
    <row r="536" spans="2:12" x14ac:dyDescent="0.35">
      <c r="B536" s="27"/>
      <c r="C536" s="29"/>
      <c r="D536" s="70"/>
      <c r="E536" s="71"/>
      <c r="F536" s="71"/>
      <c r="G536" s="70"/>
      <c r="H536" s="72"/>
      <c r="I536" s="71"/>
      <c r="J536" s="70"/>
      <c r="K536" s="71"/>
      <c r="L536" s="47"/>
    </row>
    <row r="537" spans="2:12" x14ac:dyDescent="0.35">
      <c r="B537" s="27"/>
      <c r="C537" s="29"/>
      <c r="D537" s="70"/>
      <c r="E537" s="71"/>
      <c r="F537" s="71"/>
      <c r="G537" s="70"/>
      <c r="H537" s="72"/>
      <c r="I537" s="71"/>
      <c r="J537" s="70"/>
      <c r="K537" s="71"/>
      <c r="L537" s="47"/>
    </row>
    <row r="538" spans="2:12" x14ac:dyDescent="0.35">
      <c r="B538" s="27"/>
      <c r="C538" s="29"/>
      <c r="D538" s="70"/>
      <c r="E538" s="71"/>
      <c r="F538" s="71"/>
      <c r="G538" s="70"/>
      <c r="H538" s="72"/>
      <c r="I538" s="71"/>
      <c r="J538" s="70"/>
      <c r="K538" s="71"/>
      <c r="L538" s="47"/>
    </row>
    <row r="539" spans="2:12" x14ac:dyDescent="0.35">
      <c r="B539" s="27"/>
      <c r="C539" s="29"/>
      <c r="D539" s="70"/>
      <c r="E539" s="71"/>
      <c r="F539" s="71"/>
      <c r="G539" s="70"/>
      <c r="H539" s="72"/>
      <c r="I539" s="71"/>
      <c r="J539" s="70"/>
      <c r="K539" s="71"/>
      <c r="L539" s="47"/>
    </row>
    <row r="540" spans="2:12" x14ac:dyDescent="0.35">
      <c r="B540" s="27"/>
      <c r="C540" s="29"/>
      <c r="D540" s="70"/>
      <c r="E540" s="71"/>
      <c r="F540" s="71"/>
      <c r="G540" s="70"/>
      <c r="H540" s="72"/>
      <c r="I540" s="71"/>
      <c r="J540" s="70"/>
      <c r="K540" s="71"/>
      <c r="L540" s="47"/>
    </row>
    <row r="541" spans="2:12" x14ac:dyDescent="0.35">
      <c r="B541" s="27"/>
      <c r="C541" s="29"/>
      <c r="D541" s="70"/>
      <c r="E541" s="71"/>
      <c r="F541" s="71"/>
      <c r="G541" s="70"/>
      <c r="H541" s="72"/>
      <c r="I541" s="71"/>
      <c r="J541" s="70"/>
      <c r="K541" s="71"/>
      <c r="L541" s="47"/>
    </row>
    <row r="542" spans="2:12" x14ac:dyDescent="0.35">
      <c r="B542" s="27"/>
      <c r="C542" s="29"/>
      <c r="D542" s="70"/>
      <c r="E542" s="71"/>
      <c r="F542" s="71"/>
      <c r="G542" s="70"/>
      <c r="H542" s="72"/>
      <c r="I542" s="71"/>
      <c r="J542" s="70"/>
      <c r="K542" s="71"/>
      <c r="L542" s="47"/>
    </row>
    <row r="543" spans="2:12" x14ac:dyDescent="0.35">
      <c r="B543" s="27"/>
      <c r="C543" s="29"/>
      <c r="D543" s="70"/>
      <c r="E543" s="71"/>
      <c r="F543" s="71"/>
      <c r="G543" s="70"/>
      <c r="H543" s="72"/>
      <c r="I543" s="71"/>
      <c r="J543" s="70"/>
      <c r="K543" s="71"/>
      <c r="L543" s="47"/>
    </row>
    <row r="544" spans="2:12" x14ac:dyDescent="0.35">
      <c r="B544" s="27"/>
      <c r="C544" s="29"/>
      <c r="D544" s="70"/>
      <c r="E544" s="71"/>
      <c r="F544" s="71"/>
      <c r="G544" s="70"/>
      <c r="H544" s="72"/>
      <c r="I544" s="71"/>
      <c r="J544" s="70"/>
      <c r="K544" s="71"/>
      <c r="L544" s="47"/>
    </row>
    <row r="545" spans="2:12" x14ac:dyDescent="0.35">
      <c r="B545" s="27"/>
      <c r="C545" s="29"/>
      <c r="D545" s="70"/>
      <c r="E545" s="71"/>
      <c r="F545" s="71"/>
      <c r="G545" s="70"/>
      <c r="H545" s="72"/>
      <c r="I545" s="71"/>
      <c r="J545" s="70"/>
      <c r="K545" s="71"/>
      <c r="L545" s="47"/>
    </row>
    <row r="546" spans="2:12" x14ac:dyDescent="0.35">
      <c r="B546" s="27"/>
      <c r="C546" s="29"/>
      <c r="D546" s="70"/>
      <c r="E546" s="71"/>
      <c r="F546" s="71"/>
      <c r="G546" s="70"/>
      <c r="H546" s="72"/>
      <c r="I546" s="71"/>
      <c r="J546" s="70"/>
      <c r="K546" s="71"/>
      <c r="L546" s="47"/>
    </row>
    <row r="547" spans="2:12" x14ac:dyDescent="0.35">
      <c r="B547" s="27"/>
      <c r="C547" s="29"/>
      <c r="D547" s="70"/>
      <c r="E547" s="71"/>
      <c r="F547" s="71"/>
      <c r="G547" s="70"/>
      <c r="H547" s="72"/>
      <c r="I547" s="71"/>
      <c r="J547" s="70"/>
      <c r="K547" s="71"/>
      <c r="L547" s="47"/>
    </row>
    <row r="548" spans="2:12" x14ac:dyDescent="0.35">
      <c r="B548" s="27"/>
      <c r="C548" s="29"/>
      <c r="D548" s="70"/>
      <c r="E548" s="71"/>
      <c r="F548" s="71"/>
      <c r="G548" s="70"/>
      <c r="H548" s="72"/>
      <c r="I548" s="71"/>
      <c r="J548" s="70"/>
      <c r="K548" s="71"/>
      <c r="L548" s="47"/>
    </row>
    <row r="549" spans="2:12" x14ac:dyDescent="0.35">
      <c r="B549" s="27"/>
      <c r="C549" s="29"/>
      <c r="D549" s="70"/>
      <c r="E549" s="71"/>
      <c r="F549" s="71"/>
      <c r="G549" s="70"/>
      <c r="H549" s="72"/>
      <c r="I549" s="71"/>
      <c r="J549" s="70"/>
      <c r="K549" s="71"/>
      <c r="L549" s="47"/>
    </row>
    <row r="550" spans="2:12" x14ac:dyDescent="0.35">
      <c r="B550" s="27"/>
      <c r="C550" s="29"/>
      <c r="D550" s="70"/>
      <c r="E550" s="71"/>
      <c r="F550" s="71"/>
      <c r="G550" s="70"/>
      <c r="H550" s="72"/>
      <c r="I550" s="71"/>
      <c r="J550" s="70"/>
      <c r="K550" s="71"/>
      <c r="L550" s="47"/>
    </row>
    <row r="551" spans="2:12" x14ac:dyDescent="0.35">
      <c r="B551" s="27"/>
      <c r="C551" s="29"/>
      <c r="D551" s="70"/>
      <c r="E551" s="71"/>
      <c r="F551" s="71"/>
      <c r="G551" s="70"/>
      <c r="H551" s="72"/>
      <c r="I551" s="71"/>
      <c r="J551" s="70"/>
      <c r="K551" s="71"/>
      <c r="L551" s="47"/>
    </row>
    <row r="552" spans="2:12" x14ac:dyDescent="0.35">
      <c r="B552" s="27"/>
      <c r="C552" s="29"/>
      <c r="D552" s="70"/>
      <c r="E552" s="71"/>
      <c r="F552" s="71"/>
      <c r="G552" s="70"/>
      <c r="H552" s="72"/>
      <c r="I552" s="71"/>
      <c r="J552" s="70"/>
      <c r="K552" s="71"/>
      <c r="L552" s="47"/>
    </row>
    <row r="553" spans="2:12" x14ac:dyDescent="0.35">
      <c r="B553" s="27"/>
      <c r="C553" s="29"/>
      <c r="D553" s="70"/>
      <c r="E553" s="71"/>
      <c r="F553" s="71"/>
      <c r="G553" s="70"/>
      <c r="H553" s="72"/>
      <c r="I553" s="71"/>
      <c r="J553" s="70"/>
      <c r="K553" s="71"/>
      <c r="L553" s="47"/>
    </row>
    <row r="554" spans="2:12" x14ac:dyDescent="0.35">
      <c r="B554" s="27"/>
      <c r="C554" s="29"/>
      <c r="D554" s="70"/>
      <c r="E554" s="71"/>
      <c r="F554" s="71"/>
      <c r="G554" s="70"/>
      <c r="H554" s="72"/>
      <c r="I554" s="71"/>
      <c r="J554" s="70"/>
      <c r="K554" s="71"/>
      <c r="L554" s="47"/>
    </row>
    <row r="555" spans="2:12" x14ac:dyDescent="0.35">
      <c r="B555" s="27"/>
      <c r="C555" s="29"/>
      <c r="D555" s="70"/>
      <c r="E555" s="71"/>
      <c r="F555" s="71"/>
      <c r="G555" s="70"/>
      <c r="H555" s="72"/>
      <c r="I555" s="71"/>
      <c r="J555" s="70"/>
      <c r="K555" s="71"/>
      <c r="L555" s="47"/>
    </row>
    <row r="556" spans="2:12" x14ac:dyDescent="0.35">
      <c r="B556" s="27"/>
      <c r="C556" s="29"/>
      <c r="D556" s="70"/>
      <c r="E556" s="71"/>
      <c r="F556" s="71"/>
      <c r="G556" s="70"/>
      <c r="H556" s="72"/>
      <c r="I556" s="71"/>
      <c r="J556" s="70"/>
      <c r="K556" s="71"/>
      <c r="L556" s="47"/>
    </row>
    <row r="557" spans="2:12" x14ac:dyDescent="0.35">
      <c r="B557" s="27"/>
      <c r="C557" s="29"/>
      <c r="D557" s="70"/>
      <c r="E557" s="71"/>
      <c r="F557" s="71"/>
      <c r="G557" s="70"/>
      <c r="H557" s="72"/>
      <c r="I557" s="71"/>
      <c r="J557" s="70"/>
      <c r="K557" s="71"/>
      <c r="L557" s="47"/>
    </row>
    <row r="558" spans="2:12" x14ac:dyDescent="0.35">
      <c r="B558" s="27"/>
      <c r="C558" s="29"/>
      <c r="D558" s="70"/>
      <c r="E558" s="71"/>
      <c r="F558" s="71"/>
      <c r="G558" s="70"/>
      <c r="H558" s="72"/>
      <c r="I558" s="71"/>
      <c r="J558" s="70"/>
      <c r="K558" s="71"/>
      <c r="L558" s="47"/>
    </row>
    <row r="559" spans="2:12" x14ac:dyDescent="0.35">
      <c r="B559" s="27"/>
      <c r="C559" s="29"/>
      <c r="D559" s="70"/>
      <c r="E559" s="71"/>
      <c r="F559" s="71"/>
      <c r="G559" s="70"/>
      <c r="H559" s="72"/>
      <c r="I559" s="71"/>
      <c r="J559" s="70"/>
      <c r="K559" s="71"/>
      <c r="L559" s="47"/>
    </row>
    <row r="560" spans="2:12" x14ac:dyDescent="0.35">
      <c r="B560" s="27"/>
      <c r="C560" s="29"/>
      <c r="D560" s="70"/>
      <c r="E560" s="71"/>
      <c r="F560" s="71"/>
      <c r="G560" s="70"/>
      <c r="H560" s="72"/>
      <c r="I560" s="71"/>
      <c r="J560" s="70"/>
      <c r="K560" s="71"/>
      <c r="L560" s="47"/>
    </row>
    <row r="561" spans="2:12" x14ac:dyDescent="0.35">
      <c r="B561" s="27"/>
      <c r="C561" s="29"/>
      <c r="D561" s="70"/>
      <c r="E561" s="71"/>
      <c r="F561" s="71"/>
      <c r="G561" s="70"/>
      <c r="H561" s="72"/>
      <c r="I561" s="71"/>
      <c r="J561" s="70"/>
      <c r="K561" s="71"/>
      <c r="L561" s="47"/>
    </row>
    <row r="562" spans="2:12" x14ac:dyDescent="0.35">
      <c r="B562" s="27"/>
      <c r="C562" s="29"/>
      <c r="D562" s="70"/>
      <c r="E562" s="71"/>
      <c r="F562" s="71"/>
      <c r="G562" s="70"/>
      <c r="H562" s="72"/>
      <c r="I562" s="71"/>
      <c r="J562" s="70"/>
      <c r="K562" s="71"/>
      <c r="L562" s="47"/>
    </row>
    <row r="563" spans="2:12" x14ac:dyDescent="0.35">
      <c r="B563" s="27"/>
      <c r="C563" s="29"/>
      <c r="D563" s="70"/>
      <c r="E563" s="71"/>
      <c r="F563" s="71"/>
      <c r="G563" s="70"/>
      <c r="H563" s="72"/>
      <c r="I563" s="71"/>
      <c r="J563" s="70"/>
      <c r="K563" s="71"/>
      <c r="L563" s="47"/>
    </row>
    <row r="564" spans="2:12" x14ac:dyDescent="0.35">
      <c r="B564" s="27"/>
      <c r="C564" s="29"/>
      <c r="D564" s="70"/>
      <c r="E564" s="71"/>
      <c r="F564" s="71"/>
      <c r="G564" s="70"/>
      <c r="H564" s="72"/>
      <c r="I564" s="71"/>
      <c r="J564" s="70"/>
      <c r="K564" s="71"/>
      <c r="L564" s="47"/>
    </row>
    <row r="565" spans="2:12" x14ac:dyDescent="0.35">
      <c r="B565" s="27"/>
      <c r="C565" s="29"/>
      <c r="D565" s="70"/>
      <c r="E565" s="71"/>
      <c r="F565" s="71"/>
      <c r="G565" s="70"/>
      <c r="H565" s="72"/>
      <c r="I565" s="71"/>
      <c r="J565" s="70"/>
      <c r="K565" s="71"/>
      <c r="L565" s="47"/>
    </row>
    <row r="566" spans="2:12" x14ac:dyDescent="0.35">
      <c r="B566" s="27"/>
      <c r="C566" s="29"/>
      <c r="D566" s="70"/>
      <c r="E566" s="71"/>
      <c r="F566" s="71"/>
      <c r="G566" s="70"/>
      <c r="H566" s="72"/>
      <c r="I566" s="71"/>
      <c r="J566" s="70"/>
      <c r="K566" s="71"/>
      <c r="L566" s="47"/>
    </row>
    <row r="567" spans="2:12" x14ac:dyDescent="0.35">
      <c r="B567" s="27"/>
      <c r="C567" s="29"/>
      <c r="D567" s="70"/>
      <c r="E567" s="71"/>
      <c r="F567" s="71"/>
      <c r="G567" s="70"/>
      <c r="H567" s="72"/>
      <c r="I567" s="71"/>
      <c r="J567" s="70"/>
      <c r="K567" s="71"/>
      <c r="L567" s="47"/>
    </row>
    <row r="568" spans="2:12" x14ac:dyDescent="0.35">
      <c r="B568" s="27"/>
      <c r="C568" s="29"/>
      <c r="D568" s="70"/>
      <c r="E568" s="71"/>
      <c r="F568" s="71"/>
      <c r="G568" s="70"/>
      <c r="H568" s="72"/>
      <c r="I568" s="71"/>
      <c r="J568" s="70"/>
      <c r="K568" s="71"/>
      <c r="L568" s="47"/>
    </row>
    <row r="569" spans="2:12" x14ac:dyDescent="0.35">
      <c r="B569" s="27"/>
      <c r="C569" s="29"/>
      <c r="D569" s="70"/>
      <c r="E569" s="71"/>
      <c r="F569" s="71"/>
      <c r="G569" s="70"/>
      <c r="H569" s="72"/>
      <c r="I569" s="71"/>
      <c r="J569" s="70"/>
      <c r="K569" s="71"/>
      <c r="L569" s="47"/>
    </row>
    <row r="570" spans="2:12" x14ac:dyDescent="0.35">
      <c r="B570" s="27"/>
      <c r="C570" s="29"/>
      <c r="D570" s="70"/>
      <c r="E570" s="71"/>
      <c r="F570" s="71"/>
      <c r="G570" s="70"/>
      <c r="H570" s="72"/>
      <c r="I570" s="71"/>
      <c r="J570" s="70"/>
      <c r="K570" s="71"/>
      <c r="L570" s="47"/>
    </row>
    <row r="571" spans="2:12" x14ac:dyDescent="0.35">
      <c r="B571" s="27"/>
      <c r="C571" s="29"/>
      <c r="D571" s="70"/>
      <c r="E571" s="71"/>
      <c r="F571" s="71"/>
      <c r="G571" s="70"/>
      <c r="H571" s="72"/>
      <c r="I571" s="71"/>
      <c r="J571" s="70"/>
      <c r="K571" s="71"/>
      <c r="L571" s="47"/>
    </row>
    <row r="572" spans="2:12" x14ac:dyDescent="0.35">
      <c r="B572" s="27"/>
      <c r="C572" s="29"/>
      <c r="D572" s="70"/>
      <c r="E572" s="71"/>
      <c r="F572" s="71"/>
      <c r="G572" s="70"/>
      <c r="H572" s="72"/>
      <c r="I572" s="71"/>
      <c r="J572" s="70"/>
      <c r="K572" s="71"/>
      <c r="L572" s="47"/>
    </row>
    <row r="573" spans="2:12" x14ac:dyDescent="0.35">
      <c r="B573" s="27"/>
      <c r="C573" s="29"/>
      <c r="D573" s="70"/>
      <c r="E573" s="71"/>
      <c r="F573" s="71"/>
      <c r="G573" s="70"/>
      <c r="H573" s="72"/>
      <c r="I573" s="71"/>
      <c r="J573" s="70"/>
      <c r="K573" s="71"/>
      <c r="L573" s="47"/>
    </row>
    <row r="574" spans="2:12" x14ac:dyDescent="0.35">
      <c r="B574" s="27"/>
      <c r="C574" s="29"/>
      <c r="D574" s="70"/>
      <c r="E574" s="71"/>
      <c r="F574" s="71"/>
      <c r="G574" s="70"/>
      <c r="H574" s="72"/>
      <c r="I574" s="71"/>
      <c r="J574" s="70"/>
      <c r="K574" s="71"/>
      <c r="L574" s="47"/>
    </row>
    <row r="575" spans="2:12" x14ac:dyDescent="0.35">
      <c r="B575" s="27"/>
      <c r="C575" s="29"/>
      <c r="D575" s="70"/>
      <c r="E575" s="71"/>
      <c r="F575" s="71"/>
      <c r="G575" s="70"/>
      <c r="H575" s="72"/>
      <c r="I575" s="71"/>
      <c r="J575" s="70"/>
      <c r="K575" s="71"/>
      <c r="L575" s="47"/>
    </row>
    <row r="576" spans="2:12" x14ac:dyDescent="0.35">
      <c r="B576" s="27"/>
      <c r="C576" s="29"/>
      <c r="D576" s="70"/>
      <c r="E576" s="71"/>
      <c r="F576" s="71"/>
      <c r="G576" s="70"/>
      <c r="H576" s="72"/>
      <c r="I576" s="71"/>
      <c r="J576" s="70"/>
      <c r="K576" s="71"/>
      <c r="L576" s="47"/>
    </row>
    <row r="577" spans="2:12" x14ac:dyDescent="0.35">
      <c r="B577" s="27"/>
      <c r="C577" s="29"/>
      <c r="D577" s="70"/>
      <c r="E577" s="71"/>
      <c r="F577" s="71"/>
      <c r="G577" s="70"/>
      <c r="H577" s="72"/>
      <c r="I577" s="71"/>
      <c r="J577" s="70"/>
      <c r="K577" s="71"/>
      <c r="L577" s="47"/>
    </row>
    <row r="578" spans="2:12" x14ac:dyDescent="0.35">
      <c r="B578" s="27"/>
      <c r="C578" s="29"/>
      <c r="D578" s="70"/>
      <c r="E578" s="71"/>
      <c r="F578" s="71"/>
      <c r="G578" s="70"/>
      <c r="H578" s="72"/>
      <c r="I578" s="71"/>
      <c r="J578" s="70"/>
      <c r="K578" s="71"/>
      <c r="L578" s="47"/>
    </row>
    <row r="579" spans="2:12" x14ac:dyDescent="0.35">
      <c r="B579" s="27"/>
      <c r="C579" s="29"/>
      <c r="D579" s="70"/>
      <c r="E579" s="71"/>
      <c r="F579" s="71"/>
      <c r="G579" s="70"/>
      <c r="H579" s="72"/>
      <c r="I579" s="71"/>
      <c r="J579" s="70"/>
      <c r="K579" s="71"/>
      <c r="L579" s="47"/>
    </row>
    <row r="580" spans="2:12" x14ac:dyDescent="0.35">
      <c r="B580" s="27"/>
      <c r="C580" s="29"/>
      <c r="D580" s="70"/>
      <c r="E580" s="71"/>
      <c r="F580" s="71"/>
      <c r="G580" s="70"/>
      <c r="H580" s="72"/>
      <c r="I580" s="71"/>
      <c r="J580" s="70"/>
      <c r="K580" s="71"/>
      <c r="L580" s="47"/>
    </row>
    <row r="581" spans="2:12" x14ac:dyDescent="0.35">
      <c r="B581" s="27"/>
      <c r="C581" s="29"/>
      <c r="D581" s="70"/>
      <c r="E581" s="71"/>
      <c r="F581" s="71"/>
      <c r="G581" s="70"/>
      <c r="H581" s="72"/>
      <c r="I581" s="71"/>
      <c r="J581" s="70"/>
      <c r="K581" s="71"/>
      <c r="L581" s="47"/>
    </row>
    <row r="582" spans="2:12" x14ac:dyDescent="0.35">
      <c r="B582" s="27"/>
      <c r="C582" s="29"/>
      <c r="D582" s="70"/>
      <c r="E582" s="71"/>
      <c r="F582" s="71"/>
      <c r="G582" s="70"/>
      <c r="H582" s="72"/>
      <c r="I582" s="71"/>
      <c r="J582" s="70"/>
      <c r="K582" s="71"/>
      <c r="L582" s="47"/>
    </row>
    <row r="583" spans="2:12" x14ac:dyDescent="0.35">
      <c r="B583" s="27"/>
      <c r="C583" s="29"/>
      <c r="D583" s="70"/>
      <c r="E583" s="71"/>
      <c r="F583" s="71"/>
      <c r="G583" s="70"/>
      <c r="H583" s="72"/>
      <c r="I583" s="71"/>
      <c r="J583" s="70"/>
      <c r="K583" s="71"/>
      <c r="L583" s="47"/>
    </row>
    <row r="584" spans="2:12" x14ac:dyDescent="0.35">
      <c r="B584" s="27"/>
      <c r="C584" s="29"/>
      <c r="D584" s="70"/>
      <c r="E584" s="71"/>
      <c r="F584" s="71"/>
      <c r="G584" s="70"/>
      <c r="H584" s="72"/>
      <c r="I584" s="71"/>
      <c r="J584" s="70"/>
      <c r="K584" s="71"/>
      <c r="L584" s="47"/>
    </row>
    <row r="585" spans="2:12" x14ac:dyDescent="0.35">
      <c r="B585" s="27"/>
      <c r="C585" s="29"/>
      <c r="D585" s="70"/>
      <c r="E585" s="71"/>
      <c r="F585" s="71"/>
      <c r="G585" s="70"/>
      <c r="H585" s="72"/>
      <c r="I585" s="71"/>
      <c r="J585" s="70"/>
      <c r="K585" s="71"/>
      <c r="L585" s="47"/>
    </row>
    <row r="586" spans="2:12" x14ac:dyDescent="0.35">
      <c r="B586" s="27"/>
      <c r="C586" s="29"/>
      <c r="D586" s="70"/>
      <c r="E586" s="71"/>
      <c r="F586" s="71"/>
      <c r="G586" s="70"/>
      <c r="H586" s="72"/>
      <c r="I586" s="71"/>
      <c r="J586" s="70"/>
      <c r="K586" s="71"/>
      <c r="L586" s="47"/>
    </row>
    <row r="587" spans="2:12" x14ac:dyDescent="0.35">
      <c r="B587" s="27"/>
      <c r="C587" s="29"/>
      <c r="D587" s="70"/>
      <c r="E587" s="71"/>
      <c r="F587" s="71"/>
      <c r="G587" s="70"/>
      <c r="H587" s="72"/>
      <c r="I587" s="71"/>
      <c r="J587" s="70"/>
      <c r="K587" s="71"/>
      <c r="L587" s="47"/>
    </row>
    <row r="588" spans="2:12" x14ac:dyDescent="0.35">
      <c r="B588" s="27"/>
      <c r="C588" s="29"/>
      <c r="D588" s="70"/>
      <c r="E588" s="71"/>
      <c r="F588" s="71"/>
      <c r="G588" s="70"/>
      <c r="H588" s="72"/>
      <c r="I588" s="71"/>
      <c r="J588" s="70"/>
      <c r="K588" s="71"/>
      <c r="L588" s="47"/>
    </row>
    <row r="589" spans="2:12" x14ac:dyDescent="0.35">
      <c r="B589" s="27"/>
      <c r="C589" s="29"/>
      <c r="D589" s="70"/>
      <c r="E589" s="71"/>
      <c r="F589" s="71"/>
      <c r="G589" s="70"/>
      <c r="H589" s="72"/>
      <c r="I589" s="71"/>
      <c r="J589" s="70"/>
      <c r="K589" s="71"/>
      <c r="L589" s="47"/>
    </row>
    <row r="590" spans="2:12" x14ac:dyDescent="0.35">
      <c r="B590" s="27"/>
      <c r="C590" s="29"/>
      <c r="D590" s="70"/>
      <c r="E590" s="71"/>
      <c r="F590" s="71"/>
      <c r="G590" s="70"/>
      <c r="H590" s="72"/>
      <c r="I590" s="71"/>
      <c r="J590" s="70"/>
      <c r="K590" s="71"/>
      <c r="L590" s="47"/>
    </row>
    <row r="591" spans="2:12" x14ac:dyDescent="0.35">
      <c r="B591" s="27"/>
      <c r="C591" s="29"/>
      <c r="D591" s="70"/>
      <c r="E591" s="71"/>
      <c r="F591" s="71"/>
      <c r="G591" s="70"/>
      <c r="H591" s="72"/>
      <c r="I591" s="71"/>
      <c r="J591" s="70"/>
      <c r="K591" s="71"/>
      <c r="L591" s="47"/>
    </row>
    <row r="592" spans="2:12" x14ac:dyDescent="0.35">
      <c r="B592" s="27"/>
      <c r="C592" s="29"/>
      <c r="D592" s="70"/>
      <c r="E592" s="71"/>
      <c r="F592" s="71"/>
      <c r="G592" s="70"/>
      <c r="H592" s="72"/>
      <c r="I592" s="71"/>
      <c r="J592" s="70"/>
      <c r="K592" s="71"/>
      <c r="L592" s="47"/>
    </row>
    <row r="593" spans="2:12" x14ac:dyDescent="0.35">
      <c r="B593" s="27"/>
      <c r="C593" s="29"/>
      <c r="D593" s="70"/>
      <c r="E593" s="71"/>
      <c r="F593" s="71"/>
      <c r="G593" s="70"/>
      <c r="H593" s="72"/>
      <c r="I593" s="71"/>
      <c r="J593" s="70"/>
      <c r="K593" s="71"/>
      <c r="L593" s="47"/>
    </row>
    <row r="594" spans="2:12" x14ac:dyDescent="0.35">
      <c r="B594" s="27"/>
      <c r="C594" s="29"/>
      <c r="D594" s="70"/>
      <c r="E594" s="71"/>
      <c r="F594" s="71"/>
      <c r="G594" s="70"/>
      <c r="H594" s="72"/>
      <c r="I594" s="71"/>
      <c r="J594" s="70"/>
      <c r="K594" s="71"/>
      <c r="L594" s="47"/>
    </row>
    <row r="595" spans="2:12" x14ac:dyDescent="0.35">
      <c r="B595" s="27"/>
      <c r="C595" s="29"/>
      <c r="D595" s="70"/>
      <c r="E595" s="71"/>
      <c r="F595" s="71"/>
      <c r="G595" s="70"/>
      <c r="H595" s="72"/>
      <c r="I595" s="71"/>
      <c r="J595" s="70"/>
      <c r="K595" s="71"/>
      <c r="L595" s="47"/>
    </row>
    <row r="596" spans="2:12" x14ac:dyDescent="0.35">
      <c r="B596" s="27"/>
      <c r="C596" s="29"/>
      <c r="D596" s="70"/>
      <c r="E596" s="71"/>
      <c r="F596" s="71"/>
      <c r="G596" s="70"/>
      <c r="H596" s="72"/>
      <c r="I596" s="71"/>
      <c r="J596" s="70"/>
      <c r="K596" s="71"/>
      <c r="L596" s="47"/>
    </row>
    <row r="597" spans="2:12" x14ac:dyDescent="0.35">
      <c r="B597" s="27"/>
      <c r="C597" s="29"/>
      <c r="D597" s="70"/>
      <c r="E597" s="71"/>
      <c r="F597" s="71"/>
      <c r="G597" s="70"/>
      <c r="H597" s="72"/>
      <c r="I597" s="71"/>
      <c r="J597" s="70"/>
      <c r="K597" s="71"/>
      <c r="L597" s="47"/>
    </row>
    <row r="598" spans="2:12" x14ac:dyDescent="0.35">
      <c r="B598" s="27"/>
      <c r="C598" s="29"/>
      <c r="D598" s="70"/>
      <c r="E598" s="71"/>
      <c r="F598" s="71"/>
      <c r="G598" s="70"/>
      <c r="H598" s="72"/>
      <c r="I598" s="71"/>
      <c r="J598" s="70"/>
      <c r="K598" s="71"/>
      <c r="L598" s="47"/>
    </row>
    <row r="599" spans="2:12" x14ac:dyDescent="0.35">
      <c r="B599" s="27"/>
      <c r="C599" s="29"/>
      <c r="D599" s="70"/>
      <c r="E599" s="71"/>
      <c r="F599" s="71"/>
      <c r="G599" s="70"/>
      <c r="H599" s="72"/>
      <c r="I599" s="71"/>
      <c r="J599" s="70"/>
      <c r="K599" s="71"/>
      <c r="L599" s="47"/>
    </row>
    <row r="600" spans="2:12" x14ac:dyDescent="0.35">
      <c r="B600" s="27"/>
      <c r="C600" s="29"/>
      <c r="D600" s="70"/>
      <c r="E600" s="71"/>
      <c r="F600" s="71"/>
      <c r="G600" s="70"/>
      <c r="H600" s="72"/>
      <c r="I600" s="71"/>
      <c r="J600" s="70"/>
      <c r="K600" s="71"/>
      <c r="L600" s="47"/>
    </row>
    <row r="601" spans="2:12" x14ac:dyDescent="0.35">
      <c r="B601" s="27"/>
      <c r="C601" s="29"/>
      <c r="D601" s="70"/>
      <c r="E601" s="71"/>
      <c r="F601" s="71"/>
      <c r="G601" s="70"/>
      <c r="H601" s="72"/>
      <c r="I601" s="71"/>
      <c r="J601" s="70"/>
      <c r="K601" s="71"/>
      <c r="L601" s="47"/>
    </row>
    <row r="602" spans="2:12" x14ac:dyDescent="0.35">
      <c r="B602" s="27"/>
      <c r="C602" s="29"/>
      <c r="D602" s="70"/>
      <c r="E602" s="71"/>
      <c r="F602" s="71"/>
      <c r="G602" s="70"/>
      <c r="H602" s="72"/>
      <c r="I602" s="71"/>
      <c r="J602" s="70"/>
      <c r="K602" s="71"/>
      <c r="L602" s="47"/>
    </row>
    <row r="603" spans="2:12" x14ac:dyDescent="0.35">
      <c r="B603" s="27"/>
      <c r="C603" s="29"/>
      <c r="D603" s="70"/>
      <c r="E603" s="71"/>
      <c r="F603" s="71"/>
      <c r="G603" s="70"/>
      <c r="H603" s="72"/>
      <c r="I603" s="71"/>
      <c r="J603" s="70"/>
      <c r="K603" s="71"/>
      <c r="L603" s="47"/>
    </row>
    <row r="604" spans="2:12" x14ac:dyDescent="0.35">
      <c r="B604" s="27"/>
      <c r="C604" s="29"/>
      <c r="D604" s="70"/>
      <c r="E604" s="71"/>
      <c r="F604" s="71"/>
      <c r="G604" s="70"/>
      <c r="H604" s="72"/>
      <c r="I604" s="71"/>
      <c r="J604" s="70"/>
      <c r="K604" s="71"/>
      <c r="L604" s="47"/>
    </row>
    <row r="605" spans="2:12" x14ac:dyDescent="0.35">
      <c r="B605" s="27"/>
      <c r="C605" s="29"/>
      <c r="D605" s="70"/>
      <c r="E605" s="71"/>
      <c r="F605" s="71"/>
      <c r="G605" s="70"/>
      <c r="H605" s="72"/>
      <c r="I605" s="71"/>
      <c r="J605" s="70"/>
      <c r="K605" s="71"/>
      <c r="L605" s="47"/>
    </row>
    <row r="606" spans="2:12" x14ac:dyDescent="0.35">
      <c r="B606" s="27"/>
      <c r="C606" s="29"/>
      <c r="D606" s="70"/>
      <c r="E606" s="71"/>
      <c r="F606" s="71"/>
      <c r="G606" s="70"/>
      <c r="H606" s="72"/>
      <c r="I606" s="71"/>
      <c r="J606" s="70"/>
      <c r="K606" s="71"/>
      <c r="L606" s="47"/>
    </row>
    <row r="607" spans="2:12" x14ac:dyDescent="0.35">
      <c r="B607" s="27"/>
      <c r="C607" s="29"/>
      <c r="D607" s="70"/>
      <c r="E607" s="71"/>
      <c r="F607" s="71"/>
      <c r="G607" s="70"/>
      <c r="H607" s="72"/>
      <c r="I607" s="71"/>
      <c r="J607" s="70"/>
      <c r="K607" s="71"/>
      <c r="L607" s="47"/>
    </row>
    <row r="608" spans="2:12" x14ac:dyDescent="0.35">
      <c r="B608" s="27"/>
      <c r="C608" s="29"/>
      <c r="D608" s="70"/>
      <c r="E608" s="71"/>
      <c r="F608" s="71"/>
      <c r="G608" s="70"/>
      <c r="H608" s="72"/>
      <c r="I608" s="71"/>
      <c r="J608" s="70"/>
      <c r="K608" s="71"/>
      <c r="L608" s="47"/>
    </row>
    <row r="609" spans="2:12" x14ac:dyDescent="0.35">
      <c r="B609" s="27"/>
      <c r="C609" s="29"/>
      <c r="D609" s="70"/>
      <c r="E609" s="71"/>
      <c r="F609" s="71"/>
      <c r="G609" s="70"/>
      <c r="H609" s="72"/>
      <c r="I609" s="71"/>
      <c r="J609" s="70"/>
      <c r="K609" s="71"/>
      <c r="L609" s="47"/>
    </row>
    <row r="610" spans="2:12" x14ac:dyDescent="0.35">
      <c r="B610" s="27"/>
      <c r="C610" s="29"/>
      <c r="D610" s="70"/>
      <c r="E610" s="71"/>
      <c r="F610" s="71"/>
      <c r="G610" s="70"/>
      <c r="H610" s="72"/>
      <c r="I610" s="71"/>
      <c r="J610" s="70"/>
      <c r="K610" s="71"/>
      <c r="L610" s="47"/>
    </row>
    <row r="611" spans="2:12" x14ac:dyDescent="0.35">
      <c r="B611" s="27"/>
      <c r="C611" s="29"/>
      <c r="D611" s="70"/>
      <c r="E611" s="71"/>
      <c r="F611" s="71"/>
      <c r="G611" s="70"/>
      <c r="H611" s="72"/>
      <c r="I611" s="71"/>
      <c r="J611" s="70"/>
      <c r="K611" s="71"/>
      <c r="L611" s="47"/>
    </row>
    <row r="612" spans="2:12" x14ac:dyDescent="0.35">
      <c r="B612" s="27"/>
      <c r="C612" s="29"/>
      <c r="D612" s="70"/>
      <c r="E612" s="71"/>
      <c r="F612" s="71"/>
      <c r="G612" s="70"/>
      <c r="H612" s="72"/>
      <c r="I612" s="71"/>
      <c r="J612" s="70"/>
      <c r="K612" s="71"/>
      <c r="L612" s="47"/>
    </row>
    <row r="613" spans="2:12" x14ac:dyDescent="0.35">
      <c r="B613" s="27"/>
      <c r="C613" s="29"/>
      <c r="D613" s="70"/>
      <c r="E613" s="71"/>
      <c r="F613" s="71"/>
      <c r="G613" s="70"/>
      <c r="H613" s="72"/>
      <c r="I613" s="71"/>
      <c r="J613" s="70"/>
      <c r="K613" s="71"/>
      <c r="L613" s="47"/>
    </row>
    <row r="614" spans="2:12" x14ac:dyDescent="0.35">
      <c r="B614" s="27"/>
      <c r="C614" s="29"/>
      <c r="D614" s="70"/>
      <c r="E614" s="71"/>
      <c r="F614" s="71"/>
      <c r="G614" s="70"/>
      <c r="H614" s="72"/>
      <c r="I614" s="71"/>
      <c r="J614" s="70"/>
      <c r="K614" s="71"/>
      <c r="L614" s="47"/>
    </row>
    <row r="615" spans="2:12" x14ac:dyDescent="0.35">
      <c r="B615" s="27"/>
      <c r="C615" s="29"/>
      <c r="D615" s="70"/>
      <c r="E615" s="71"/>
      <c r="F615" s="71"/>
      <c r="G615" s="70"/>
      <c r="H615" s="72"/>
      <c r="I615" s="71"/>
      <c r="J615" s="70"/>
      <c r="K615" s="71"/>
      <c r="L615" s="47"/>
    </row>
    <row r="616" spans="2:12" x14ac:dyDescent="0.35">
      <c r="B616" s="27"/>
      <c r="C616" s="29"/>
      <c r="D616" s="70"/>
      <c r="E616" s="71"/>
      <c r="F616" s="71"/>
      <c r="G616" s="70"/>
      <c r="H616" s="72"/>
      <c r="I616" s="71"/>
      <c r="J616" s="70"/>
      <c r="K616" s="71"/>
      <c r="L616" s="47"/>
    </row>
    <row r="617" spans="2:12" x14ac:dyDescent="0.35">
      <c r="B617" s="27"/>
      <c r="C617" s="29"/>
      <c r="D617" s="70"/>
      <c r="E617" s="71"/>
      <c r="F617" s="71"/>
      <c r="G617" s="70"/>
      <c r="H617" s="72"/>
      <c r="I617" s="71"/>
      <c r="J617" s="70"/>
      <c r="K617" s="71"/>
      <c r="L617" s="47"/>
    </row>
    <row r="618" spans="2:12" x14ac:dyDescent="0.35">
      <c r="B618" s="27"/>
      <c r="C618" s="29"/>
      <c r="D618" s="70"/>
      <c r="E618" s="71"/>
      <c r="F618" s="71"/>
      <c r="G618" s="70"/>
      <c r="H618" s="72"/>
      <c r="I618" s="71"/>
      <c r="J618" s="70"/>
      <c r="K618" s="71"/>
      <c r="L618" s="47"/>
    </row>
    <row r="619" spans="2:12" x14ac:dyDescent="0.35">
      <c r="B619" s="27"/>
      <c r="C619" s="29"/>
      <c r="D619" s="70"/>
      <c r="E619" s="71"/>
      <c r="F619" s="71"/>
      <c r="G619" s="70"/>
      <c r="H619" s="72"/>
      <c r="I619" s="71"/>
      <c r="J619" s="70"/>
      <c r="K619" s="71"/>
      <c r="L619" s="47"/>
    </row>
    <row r="620" spans="2:12" x14ac:dyDescent="0.35">
      <c r="B620" s="27"/>
      <c r="C620" s="29"/>
      <c r="D620" s="70"/>
      <c r="E620" s="71"/>
      <c r="F620" s="71"/>
      <c r="G620" s="70"/>
      <c r="H620" s="72"/>
      <c r="I620" s="71"/>
      <c r="J620" s="70"/>
      <c r="K620" s="71"/>
      <c r="L620" s="47"/>
    </row>
    <row r="621" spans="2:12" x14ac:dyDescent="0.35">
      <c r="B621" s="27"/>
      <c r="C621" s="29"/>
      <c r="D621" s="70"/>
      <c r="E621" s="71"/>
      <c r="F621" s="71"/>
      <c r="G621" s="70"/>
      <c r="H621" s="72"/>
      <c r="I621" s="71"/>
      <c r="J621" s="70"/>
      <c r="K621" s="71"/>
      <c r="L621" s="47"/>
    </row>
    <row r="622" spans="2:12" x14ac:dyDescent="0.35">
      <c r="B622" s="27"/>
      <c r="C622" s="29"/>
      <c r="D622" s="70"/>
      <c r="E622" s="71"/>
      <c r="F622" s="71"/>
      <c r="G622" s="70"/>
      <c r="H622" s="72"/>
      <c r="I622" s="71"/>
      <c r="J622" s="70"/>
      <c r="K622" s="71"/>
      <c r="L622" s="47"/>
    </row>
    <row r="623" spans="2:12" x14ac:dyDescent="0.35">
      <c r="B623" s="27"/>
      <c r="C623" s="29"/>
      <c r="D623" s="70"/>
      <c r="E623" s="71"/>
      <c r="F623" s="71"/>
      <c r="G623" s="70"/>
      <c r="H623" s="72"/>
      <c r="I623" s="71"/>
      <c r="J623" s="70"/>
      <c r="K623" s="71"/>
      <c r="L623" s="47"/>
    </row>
    <row r="624" spans="2:12" x14ac:dyDescent="0.35">
      <c r="B624" s="27"/>
      <c r="C624" s="29"/>
      <c r="D624" s="70"/>
      <c r="E624" s="71"/>
      <c r="F624" s="71"/>
      <c r="G624" s="70"/>
      <c r="H624" s="72"/>
      <c r="I624" s="71"/>
      <c r="J624" s="70"/>
      <c r="K624" s="71"/>
      <c r="L624" s="47"/>
    </row>
    <row r="625" spans="2:12" x14ac:dyDescent="0.35">
      <c r="B625" s="27"/>
      <c r="C625" s="29"/>
      <c r="D625" s="70"/>
      <c r="E625" s="71"/>
      <c r="F625" s="71"/>
      <c r="G625" s="70"/>
      <c r="H625" s="72"/>
      <c r="I625" s="71"/>
      <c r="J625" s="70"/>
      <c r="K625" s="71"/>
      <c r="L625" s="47"/>
    </row>
    <row r="626" spans="2:12" x14ac:dyDescent="0.35">
      <c r="B626" s="27"/>
      <c r="C626" s="29"/>
      <c r="D626" s="70"/>
      <c r="E626" s="71"/>
      <c r="F626" s="71"/>
      <c r="G626" s="70"/>
      <c r="H626" s="72"/>
      <c r="I626" s="71"/>
      <c r="J626" s="70"/>
      <c r="K626" s="71"/>
      <c r="L626" s="47"/>
    </row>
    <row r="627" spans="2:12" x14ac:dyDescent="0.35">
      <c r="B627" s="27"/>
      <c r="C627" s="29"/>
      <c r="D627" s="70"/>
      <c r="E627" s="71"/>
      <c r="F627" s="71"/>
      <c r="G627" s="70"/>
      <c r="H627" s="72"/>
      <c r="I627" s="71"/>
      <c r="J627" s="70"/>
      <c r="K627" s="71"/>
      <c r="L627" s="47"/>
    </row>
    <row r="628" spans="2:12" x14ac:dyDescent="0.35">
      <c r="B628" s="27"/>
      <c r="C628" s="29"/>
      <c r="D628" s="70"/>
      <c r="E628" s="71"/>
      <c r="F628" s="71"/>
      <c r="G628" s="70"/>
      <c r="H628" s="72"/>
      <c r="I628" s="71"/>
      <c r="J628" s="70"/>
      <c r="K628" s="71"/>
      <c r="L628" s="47"/>
    </row>
    <row r="629" spans="2:12" x14ac:dyDescent="0.35">
      <c r="B629" s="27"/>
      <c r="C629" s="29"/>
      <c r="D629" s="70"/>
      <c r="E629" s="71"/>
      <c r="F629" s="71"/>
      <c r="G629" s="70"/>
      <c r="H629" s="72"/>
      <c r="I629" s="71"/>
      <c r="J629" s="70"/>
      <c r="K629" s="71"/>
      <c r="L629" s="47"/>
    </row>
    <row r="630" spans="2:12" x14ac:dyDescent="0.35">
      <c r="B630" s="27"/>
      <c r="C630" s="29"/>
      <c r="D630" s="70"/>
      <c r="E630" s="71"/>
      <c r="F630" s="71"/>
      <c r="G630" s="70"/>
      <c r="H630" s="72"/>
      <c r="I630" s="71"/>
      <c r="J630" s="70"/>
      <c r="K630" s="71"/>
      <c r="L630" s="47"/>
    </row>
    <row r="631" spans="2:12" x14ac:dyDescent="0.35">
      <c r="B631" s="27"/>
      <c r="C631" s="29"/>
      <c r="D631" s="70"/>
      <c r="E631" s="71"/>
      <c r="F631" s="71"/>
      <c r="G631" s="70"/>
      <c r="H631" s="72"/>
      <c r="I631" s="71"/>
      <c r="J631" s="70"/>
      <c r="K631" s="71"/>
      <c r="L631" s="47"/>
    </row>
    <row r="632" spans="2:12" x14ac:dyDescent="0.35">
      <c r="B632" s="27"/>
      <c r="C632" s="29"/>
      <c r="D632" s="70"/>
      <c r="E632" s="71"/>
      <c r="F632" s="71"/>
      <c r="G632" s="70"/>
      <c r="H632" s="72"/>
      <c r="I632" s="71"/>
      <c r="J632" s="70"/>
      <c r="K632" s="71"/>
      <c r="L632" s="47"/>
    </row>
    <row r="633" spans="2:12" x14ac:dyDescent="0.35">
      <c r="B633" s="27"/>
      <c r="C633" s="29"/>
      <c r="D633" s="70"/>
      <c r="E633" s="71"/>
      <c r="F633" s="71"/>
      <c r="G633" s="70"/>
      <c r="H633" s="72"/>
      <c r="I633" s="71"/>
      <c r="J633" s="70"/>
      <c r="K633" s="71"/>
      <c r="L633" s="47"/>
    </row>
    <row r="634" spans="2:12" x14ac:dyDescent="0.35">
      <c r="B634" s="27"/>
      <c r="C634" s="29"/>
      <c r="D634" s="70"/>
      <c r="E634" s="71"/>
      <c r="F634" s="71"/>
      <c r="G634" s="70"/>
      <c r="H634" s="72"/>
      <c r="I634" s="71"/>
      <c r="J634" s="70"/>
      <c r="K634" s="71"/>
      <c r="L634" s="47"/>
    </row>
    <row r="635" spans="2:12" x14ac:dyDescent="0.35">
      <c r="B635" s="27"/>
      <c r="C635" s="29"/>
      <c r="D635" s="70"/>
      <c r="E635" s="71"/>
      <c r="F635" s="71"/>
      <c r="G635" s="70"/>
      <c r="H635" s="72"/>
      <c r="I635" s="71"/>
      <c r="J635" s="70"/>
      <c r="K635" s="71"/>
      <c r="L635" s="47"/>
    </row>
    <row r="636" spans="2:12" x14ac:dyDescent="0.35">
      <c r="B636" s="27"/>
      <c r="C636" s="29"/>
      <c r="D636" s="70"/>
      <c r="E636" s="71"/>
      <c r="F636" s="71"/>
      <c r="G636" s="70"/>
      <c r="H636" s="72"/>
      <c r="I636" s="71"/>
      <c r="J636" s="70"/>
      <c r="K636" s="71"/>
      <c r="L636" s="47"/>
    </row>
    <row r="637" spans="2:12" x14ac:dyDescent="0.35">
      <c r="B637" s="27"/>
      <c r="C637" s="29"/>
      <c r="D637" s="70"/>
      <c r="E637" s="71"/>
      <c r="F637" s="71"/>
      <c r="G637" s="70"/>
      <c r="H637" s="72"/>
      <c r="I637" s="71"/>
      <c r="J637" s="70"/>
      <c r="K637" s="71"/>
      <c r="L637" s="47"/>
    </row>
    <row r="638" spans="2:12" x14ac:dyDescent="0.35">
      <c r="B638" s="27"/>
      <c r="C638" s="29"/>
      <c r="D638" s="70"/>
      <c r="E638" s="71"/>
      <c r="F638" s="71"/>
      <c r="G638" s="70"/>
      <c r="H638" s="72"/>
      <c r="I638" s="71"/>
      <c r="J638" s="70"/>
      <c r="K638" s="71"/>
      <c r="L638" s="47"/>
    </row>
    <row r="639" spans="2:12" x14ac:dyDescent="0.35">
      <c r="B639" s="27"/>
      <c r="C639" s="29"/>
      <c r="D639" s="70"/>
      <c r="E639" s="71"/>
      <c r="F639" s="71"/>
      <c r="G639" s="70"/>
      <c r="H639" s="72"/>
      <c r="I639" s="71"/>
      <c r="J639" s="70"/>
      <c r="K639" s="71"/>
      <c r="L639" s="47"/>
    </row>
    <row r="640" spans="2:12" x14ac:dyDescent="0.35">
      <c r="B640" s="27"/>
      <c r="C640" s="29"/>
      <c r="D640" s="70"/>
      <c r="E640" s="71"/>
      <c r="F640" s="71"/>
      <c r="G640" s="70"/>
      <c r="H640" s="72"/>
      <c r="I640" s="71"/>
      <c r="J640" s="70"/>
      <c r="K640" s="71"/>
      <c r="L640" s="47"/>
    </row>
    <row r="641" spans="2:12" x14ac:dyDescent="0.35">
      <c r="B641" s="27"/>
      <c r="C641" s="29"/>
      <c r="D641" s="70"/>
      <c r="E641" s="71"/>
      <c r="F641" s="71"/>
      <c r="G641" s="70"/>
      <c r="H641" s="72"/>
      <c r="I641" s="71"/>
      <c r="J641" s="70"/>
      <c r="K641" s="71"/>
      <c r="L641" s="47"/>
    </row>
    <row r="642" spans="2:12" x14ac:dyDescent="0.35">
      <c r="B642" s="27"/>
      <c r="C642" s="29"/>
      <c r="D642" s="70"/>
      <c r="E642" s="71"/>
      <c r="F642" s="71"/>
      <c r="G642" s="70"/>
      <c r="H642" s="72"/>
      <c r="I642" s="71"/>
      <c r="J642" s="70"/>
      <c r="K642" s="71"/>
      <c r="L642" s="47"/>
    </row>
    <row r="643" spans="2:12" x14ac:dyDescent="0.35">
      <c r="B643" s="27"/>
      <c r="C643" s="29"/>
      <c r="D643" s="70"/>
      <c r="E643" s="71"/>
      <c r="F643" s="71"/>
      <c r="G643" s="70"/>
      <c r="H643" s="72"/>
      <c r="I643" s="71"/>
      <c r="J643" s="70"/>
      <c r="K643" s="71"/>
      <c r="L643" s="47"/>
    </row>
    <row r="644" spans="2:12" x14ac:dyDescent="0.35">
      <c r="B644" s="27"/>
      <c r="C644" s="29"/>
      <c r="D644" s="70"/>
      <c r="E644" s="71"/>
      <c r="F644" s="71"/>
      <c r="G644" s="70"/>
      <c r="H644" s="72"/>
      <c r="I644" s="71"/>
      <c r="J644" s="70"/>
      <c r="K644" s="71"/>
      <c r="L644" s="47"/>
    </row>
    <row r="645" spans="2:12" x14ac:dyDescent="0.35">
      <c r="B645" s="27"/>
      <c r="C645" s="29"/>
      <c r="D645" s="70"/>
      <c r="E645" s="71"/>
      <c r="F645" s="71"/>
      <c r="G645" s="70"/>
      <c r="H645" s="72"/>
      <c r="I645" s="71"/>
      <c r="J645" s="70"/>
      <c r="K645" s="71"/>
      <c r="L645" s="47"/>
    </row>
    <row r="646" spans="2:12" x14ac:dyDescent="0.35">
      <c r="B646" s="27"/>
      <c r="C646" s="29"/>
      <c r="D646" s="70"/>
      <c r="E646" s="71"/>
      <c r="F646" s="71"/>
      <c r="G646" s="70"/>
      <c r="H646" s="72"/>
      <c r="I646" s="71"/>
      <c r="J646" s="70"/>
      <c r="K646" s="71"/>
      <c r="L646" s="47"/>
    </row>
    <row r="647" spans="2:12" x14ac:dyDescent="0.35">
      <c r="B647" s="27"/>
      <c r="C647" s="29"/>
      <c r="D647" s="70"/>
      <c r="E647" s="71"/>
      <c r="F647" s="71"/>
      <c r="G647" s="70"/>
      <c r="H647" s="72"/>
      <c r="I647" s="71"/>
      <c r="J647" s="70"/>
      <c r="K647" s="71"/>
      <c r="L647" s="47"/>
    </row>
    <row r="648" spans="2:12" x14ac:dyDescent="0.35">
      <c r="B648" s="27"/>
      <c r="C648" s="29"/>
      <c r="D648" s="70"/>
      <c r="E648" s="71"/>
      <c r="F648" s="71"/>
      <c r="G648" s="70"/>
      <c r="H648" s="72"/>
      <c r="I648" s="71"/>
      <c r="J648" s="70"/>
      <c r="K648" s="71"/>
      <c r="L648" s="47"/>
    </row>
    <row r="649" spans="2:12" x14ac:dyDescent="0.35">
      <c r="B649" s="27"/>
      <c r="C649" s="29"/>
      <c r="D649" s="70"/>
      <c r="E649" s="71"/>
      <c r="F649" s="71"/>
      <c r="G649" s="70"/>
      <c r="H649" s="72"/>
      <c r="I649" s="71"/>
      <c r="J649" s="70"/>
      <c r="K649" s="71"/>
      <c r="L649" s="47"/>
    </row>
    <row r="650" spans="2:12" x14ac:dyDescent="0.35">
      <c r="B650" s="27"/>
      <c r="C650" s="29"/>
      <c r="D650" s="70"/>
      <c r="E650" s="71"/>
      <c r="F650" s="71"/>
      <c r="G650" s="70"/>
      <c r="H650" s="72"/>
      <c r="I650" s="71"/>
      <c r="J650" s="70"/>
      <c r="K650" s="71"/>
      <c r="L650" s="47"/>
    </row>
    <row r="651" spans="2:12" x14ac:dyDescent="0.35">
      <c r="B651" s="27"/>
      <c r="C651" s="29"/>
      <c r="D651" s="70"/>
      <c r="E651" s="71"/>
      <c r="F651" s="71"/>
      <c r="G651" s="70"/>
      <c r="H651" s="72"/>
      <c r="I651" s="71"/>
      <c r="J651" s="70"/>
      <c r="K651" s="71"/>
      <c r="L651" s="47"/>
    </row>
    <row r="652" spans="2:12" x14ac:dyDescent="0.35">
      <c r="B652" s="27"/>
      <c r="C652" s="29"/>
      <c r="D652" s="70"/>
      <c r="E652" s="71"/>
      <c r="F652" s="71"/>
      <c r="G652" s="70"/>
      <c r="H652" s="72"/>
      <c r="I652" s="71"/>
      <c r="J652" s="70"/>
      <c r="K652" s="71"/>
      <c r="L652" s="47"/>
    </row>
    <row r="653" spans="2:12" x14ac:dyDescent="0.35">
      <c r="B653" s="27"/>
      <c r="C653" s="29"/>
      <c r="D653" s="70"/>
      <c r="E653" s="71"/>
      <c r="F653" s="71"/>
      <c r="G653" s="70"/>
      <c r="H653" s="72"/>
      <c r="I653" s="71"/>
      <c r="J653" s="70"/>
      <c r="K653" s="71"/>
      <c r="L653" s="47"/>
    </row>
    <row r="654" spans="2:12" x14ac:dyDescent="0.35">
      <c r="B654" s="27"/>
      <c r="C654" s="29"/>
      <c r="D654" s="70"/>
      <c r="E654" s="71"/>
      <c r="F654" s="71"/>
      <c r="G654" s="70"/>
      <c r="H654" s="72"/>
      <c r="I654" s="71"/>
      <c r="J654" s="70"/>
      <c r="K654" s="71"/>
      <c r="L654" s="47"/>
    </row>
    <row r="655" spans="2:12" x14ac:dyDescent="0.35">
      <c r="B655" s="27"/>
      <c r="C655" s="29"/>
      <c r="D655" s="70"/>
      <c r="E655" s="71"/>
      <c r="F655" s="71"/>
      <c r="G655" s="70"/>
      <c r="H655" s="72"/>
      <c r="I655" s="71"/>
      <c r="J655" s="70"/>
      <c r="K655" s="71"/>
      <c r="L655" s="47"/>
    </row>
    <row r="656" spans="2:12" x14ac:dyDescent="0.35">
      <c r="B656" s="27"/>
      <c r="C656" s="29"/>
      <c r="D656" s="70"/>
      <c r="E656" s="71"/>
      <c r="F656" s="71"/>
      <c r="G656" s="70"/>
      <c r="H656" s="72"/>
      <c r="I656" s="71"/>
      <c r="J656" s="70"/>
      <c r="K656" s="71"/>
      <c r="L656" s="47"/>
    </row>
    <row r="657" spans="2:12" x14ac:dyDescent="0.35">
      <c r="B657" s="27"/>
      <c r="C657" s="29"/>
      <c r="D657" s="70"/>
      <c r="E657" s="71"/>
      <c r="F657" s="71"/>
      <c r="G657" s="70"/>
      <c r="H657" s="72"/>
      <c r="I657" s="71"/>
      <c r="J657" s="70"/>
      <c r="K657" s="71"/>
      <c r="L657" s="47"/>
    </row>
    <row r="658" spans="2:12" x14ac:dyDescent="0.35">
      <c r="B658" s="27"/>
      <c r="C658" s="29"/>
      <c r="D658" s="70"/>
      <c r="E658" s="71"/>
      <c r="F658" s="71"/>
      <c r="G658" s="70"/>
      <c r="H658" s="72"/>
      <c r="I658" s="71"/>
      <c r="J658" s="70"/>
      <c r="K658" s="71"/>
      <c r="L658" s="47"/>
    </row>
    <row r="659" spans="2:12" x14ac:dyDescent="0.35">
      <c r="B659" s="27"/>
      <c r="C659" s="29"/>
      <c r="D659" s="70"/>
      <c r="E659" s="71"/>
      <c r="F659" s="71"/>
      <c r="G659" s="70"/>
      <c r="H659" s="72"/>
      <c r="I659" s="71"/>
      <c r="J659" s="70"/>
      <c r="K659" s="71"/>
      <c r="L659" s="47"/>
    </row>
    <row r="660" spans="2:12" x14ac:dyDescent="0.35">
      <c r="B660" s="27"/>
      <c r="C660" s="29"/>
      <c r="D660" s="70"/>
      <c r="E660" s="71"/>
      <c r="F660" s="71"/>
      <c r="G660" s="70"/>
      <c r="H660" s="72"/>
      <c r="I660" s="71"/>
      <c r="J660" s="70"/>
      <c r="K660" s="71"/>
      <c r="L660" s="47"/>
    </row>
    <row r="661" spans="2:12" x14ac:dyDescent="0.35">
      <c r="B661" s="27"/>
      <c r="C661" s="29"/>
      <c r="D661" s="70"/>
      <c r="E661" s="71"/>
      <c r="F661" s="71"/>
      <c r="G661" s="70"/>
      <c r="H661" s="72"/>
      <c r="I661" s="71"/>
      <c r="J661" s="70"/>
      <c r="K661" s="71"/>
      <c r="L661" s="47"/>
    </row>
    <row r="662" spans="2:12" x14ac:dyDescent="0.35">
      <c r="B662" s="27"/>
      <c r="C662" s="29"/>
      <c r="D662" s="70"/>
      <c r="E662" s="71"/>
      <c r="F662" s="71"/>
      <c r="G662" s="70"/>
      <c r="H662" s="72"/>
      <c r="I662" s="71"/>
      <c r="J662" s="70"/>
      <c r="K662" s="71"/>
      <c r="L662" s="47"/>
    </row>
    <row r="663" spans="2:12" x14ac:dyDescent="0.35">
      <c r="B663" s="27"/>
      <c r="C663" s="29"/>
      <c r="D663" s="70"/>
      <c r="E663" s="71"/>
      <c r="F663" s="71"/>
      <c r="G663" s="70"/>
      <c r="H663" s="72"/>
      <c r="I663" s="71"/>
      <c r="J663" s="70"/>
      <c r="K663" s="71"/>
      <c r="L663" s="47"/>
    </row>
    <row r="664" spans="2:12" x14ac:dyDescent="0.35">
      <c r="B664" s="27"/>
      <c r="C664" s="29"/>
      <c r="D664" s="70"/>
      <c r="E664" s="71"/>
      <c r="F664" s="71"/>
      <c r="G664" s="70"/>
      <c r="H664" s="72"/>
      <c r="I664" s="71"/>
      <c r="J664" s="70"/>
      <c r="K664" s="71"/>
      <c r="L664" s="47"/>
    </row>
    <row r="665" spans="2:12" x14ac:dyDescent="0.35">
      <c r="B665" s="27"/>
      <c r="C665" s="29"/>
      <c r="D665" s="70"/>
      <c r="E665" s="71"/>
      <c r="F665" s="71"/>
      <c r="G665" s="70"/>
      <c r="H665" s="72"/>
      <c r="I665" s="71"/>
      <c r="J665" s="70"/>
      <c r="K665" s="71"/>
      <c r="L665" s="47"/>
    </row>
    <row r="666" spans="2:12" x14ac:dyDescent="0.35">
      <c r="B666" s="27"/>
      <c r="C666" s="29"/>
      <c r="D666" s="70"/>
      <c r="E666" s="71"/>
      <c r="F666" s="71"/>
      <c r="G666" s="70"/>
      <c r="H666" s="72"/>
      <c r="I666" s="71"/>
      <c r="J666" s="70"/>
      <c r="K666" s="71"/>
      <c r="L666" s="47"/>
    </row>
    <row r="667" spans="2:12" x14ac:dyDescent="0.35">
      <c r="B667" s="27"/>
      <c r="C667" s="29"/>
      <c r="D667" s="70"/>
      <c r="E667" s="71"/>
      <c r="F667" s="71"/>
      <c r="G667" s="70"/>
      <c r="H667" s="72"/>
      <c r="I667" s="71"/>
      <c r="J667" s="70"/>
      <c r="K667" s="71"/>
      <c r="L667" s="47"/>
    </row>
    <row r="668" spans="2:12" x14ac:dyDescent="0.35">
      <c r="B668" s="27"/>
      <c r="C668" s="29"/>
      <c r="D668" s="70"/>
      <c r="E668" s="71"/>
      <c r="F668" s="71"/>
      <c r="G668" s="70"/>
      <c r="H668" s="72"/>
      <c r="I668" s="71"/>
      <c r="J668" s="70"/>
      <c r="K668" s="71"/>
      <c r="L668" s="47"/>
    </row>
    <row r="669" spans="2:12" x14ac:dyDescent="0.35">
      <c r="B669" s="27"/>
      <c r="C669" s="29"/>
      <c r="D669" s="70"/>
      <c r="E669" s="71"/>
      <c r="F669" s="71"/>
      <c r="G669" s="70"/>
      <c r="H669" s="72"/>
      <c r="I669" s="71"/>
      <c r="J669" s="70"/>
      <c r="K669" s="71"/>
      <c r="L669" s="47"/>
    </row>
    <row r="670" spans="2:12" x14ac:dyDescent="0.35">
      <c r="B670" s="27"/>
      <c r="C670" s="29"/>
      <c r="D670" s="70"/>
      <c r="E670" s="71"/>
      <c r="F670" s="71"/>
      <c r="G670" s="70"/>
      <c r="H670" s="72"/>
      <c r="I670" s="71"/>
      <c r="J670" s="70"/>
      <c r="K670" s="71"/>
      <c r="L670" s="47"/>
    </row>
    <row r="671" spans="2:12" x14ac:dyDescent="0.35">
      <c r="B671" s="27"/>
      <c r="C671" s="29"/>
      <c r="D671" s="70"/>
      <c r="E671" s="71"/>
      <c r="F671" s="71"/>
      <c r="G671" s="70"/>
      <c r="H671" s="72"/>
      <c r="I671" s="71"/>
      <c r="J671" s="70"/>
      <c r="K671" s="71"/>
      <c r="L671" s="47"/>
    </row>
    <row r="672" spans="2:12" x14ac:dyDescent="0.35">
      <c r="B672" s="27"/>
      <c r="C672" s="29"/>
      <c r="D672" s="70"/>
      <c r="E672" s="71"/>
      <c r="F672" s="71"/>
      <c r="G672" s="70"/>
      <c r="H672" s="72"/>
      <c r="I672" s="71"/>
      <c r="J672" s="70"/>
      <c r="K672" s="71"/>
      <c r="L672" s="47"/>
    </row>
    <row r="673" spans="2:12" x14ac:dyDescent="0.35">
      <c r="B673" s="27"/>
      <c r="C673" s="29"/>
      <c r="D673" s="70"/>
      <c r="E673" s="71"/>
      <c r="F673" s="71"/>
      <c r="G673" s="70"/>
      <c r="H673" s="72"/>
      <c r="I673" s="71"/>
      <c r="J673" s="70"/>
      <c r="K673" s="71"/>
      <c r="L673" s="47"/>
    </row>
    <row r="674" spans="2:12" x14ac:dyDescent="0.35">
      <c r="B674" s="27"/>
      <c r="C674" s="29"/>
      <c r="D674" s="70"/>
      <c r="E674" s="71"/>
      <c r="F674" s="71"/>
      <c r="G674" s="70"/>
      <c r="H674" s="72"/>
      <c r="I674" s="71"/>
      <c r="J674" s="70"/>
      <c r="K674" s="71"/>
      <c r="L674" s="47"/>
    </row>
    <row r="675" spans="2:12" x14ac:dyDescent="0.35">
      <c r="B675" s="27"/>
      <c r="C675" s="29"/>
      <c r="D675" s="70"/>
      <c r="E675" s="71"/>
      <c r="F675" s="71"/>
      <c r="G675" s="70"/>
      <c r="H675" s="72"/>
      <c r="I675" s="71"/>
      <c r="J675" s="70"/>
      <c r="K675" s="71"/>
      <c r="L675" s="47"/>
    </row>
    <row r="676" spans="2:12" x14ac:dyDescent="0.35">
      <c r="B676" s="27"/>
      <c r="C676" s="29"/>
      <c r="D676" s="70"/>
      <c r="E676" s="71"/>
      <c r="F676" s="71"/>
      <c r="G676" s="70"/>
      <c r="H676" s="72"/>
      <c r="I676" s="71"/>
      <c r="J676" s="70"/>
      <c r="K676" s="71"/>
      <c r="L676" s="47"/>
    </row>
    <row r="677" spans="2:12" x14ac:dyDescent="0.35">
      <c r="B677" s="27"/>
      <c r="C677" s="29"/>
      <c r="D677" s="70"/>
      <c r="E677" s="71"/>
      <c r="F677" s="71"/>
      <c r="G677" s="70"/>
      <c r="H677" s="72"/>
      <c r="I677" s="71"/>
      <c r="J677" s="70"/>
      <c r="K677" s="71"/>
      <c r="L677" s="47"/>
    </row>
    <row r="678" spans="2:12" x14ac:dyDescent="0.35">
      <c r="B678" s="27"/>
      <c r="C678" s="29"/>
      <c r="D678" s="70"/>
      <c r="E678" s="71"/>
      <c r="F678" s="71"/>
      <c r="G678" s="70"/>
      <c r="H678" s="72"/>
      <c r="I678" s="71"/>
      <c r="J678" s="70"/>
      <c r="K678" s="71"/>
      <c r="L678" s="47"/>
    </row>
    <row r="679" spans="2:12" x14ac:dyDescent="0.35">
      <c r="B679" s="27"/>
      <c r="C679" s="29"/>
      <c r="D679" s="70"/>
      <c r="E679" s="71"/>
      <c r="F679" s="71"/>
      <c r="G679" s="70"/>
      <c r="H679" s="72"/>
      <c r="I679" s="71"/>
      <c r="J679" s="70"/>
      <c r="K679" s="71"/>
      <c r="L679" s="47"/>
    </row>
    <row r="680" spans="2:12" x14ac:dyDescent="0.35">
      <c r="B680" s="27"/>
      <c r="C680" s="29"/>
      <c r="D680" s="70"/>
      <c r="E680" s="71"/>
      <c r="F680" s="71"/>
      <c r="G680" s="70"/>
      <c r="H680" s="72"/>
      <c r="I680" s="71"/>
      <c r="J680" s="70"/>
      <c r="K680" s="71"/>
      <c r="L680" s="47"/>
    </row>
    <row r="681" spans="2:12" x14ac:dyDescent="0.35">
      <c r="B681" s="27"/>
      <c r="C681" s="29"/>
      <c r="D681" s="70"/>
      <c r="E681" s="71"/>
      <c r="F681" s="71"/>
      <c r="G681" s="70"/>
      <c r="H681" s="72"/>
      <c r="I681" s="71"/>
      <c r="J681" s="70"/>
      <c r="K681" s="71"/>
      <c r="L681" s="47"/>
    </row>
    <row r="682" spans="2:12" x14ac:dyDescent="0.35">
      <c r="B682" s="27"/>
      <c r="C682" s="29"/>
      <c r="D682" s="70"/>
      <c r="E682" s="71"/>
      <c r="F682" s="71"/>
      <c r="G682" s="70"/>
      <c r="H682" s="72"/>
      <c r="I682" s="71"/>
      <c r="J682" s="70"/>
      <c r="K682" s="71"/>
      <c r="L682" s="47"/>
    </row>
    <row r="683" spans="2:12" x14ac:dyDescent="0.35">
      <c r="B683" s="27"/>
      <c r="C683" s="29"/>
      <c r="D683" s="70"/>
      <c r="E683" s="71"/>
      <c r="F683" s="71"/>
      <c r="G683" s="70"/>
      <c r="H683" s="72"/>
      <c r="I683" s="71"/>
      <c r="J683" s="70"/>
      <c r="K683" s="71"/>
      <c r="L683" s="47"/>
    </row>
    <row r="684" spans="2:12" x14ac:dyDescent="0.35">
      <c r="B684" s="27"/>
      <c r="C684" s="29"/>
      <c r="D684" s="70"/>
      <c r="E684" s="71"/>
      <c r="F684" s="71"/>
      <c r="G684" s="70"/>
      <c r="H684" s="72"/>
      <c r="I684" s="71"/>
      <c r="J684" s="70"/>
      <c r="K684" s="71"/>
      <c r="L684" s="47"/>
    </row>
    <row r="685" spans="2:12" x14ac:dyDescent="0.35">
      <c r="B685" s="27"/>
      <c r="C685" s="29"/>
      <c r="D685" s="70"/>
      <c r="E685" s="71"/>
      <c r="F685" s="71"/>
      <c r="G685" s="70"/>
      <c r="H685" s="72"/>
      <c r="I685" s="71"/>
      <c r="J685" s="70"/>
      <c r="K685" s="71"/>
      <c r="L685" s="47"/>
    </row>
    <row r="686" spans="2:12" x14ac:dyDescent="0.35">
      <c r="B686" s="27"/>
      <c r="C686" s="29"/>
      <c r="D686" s="70"/>
      <c r="E686" s="71"/>
      <c r="F686" s="71"/>
      <c r="G686" s="70"/>
      <c r="H686" s="72"/>
      <c r="I686" s="71"/>
      <c r="J686" s="70"/>
      <c r="K686" s="71"/>
      <c r="L686" s="47"/>
    </row>
    <row r="687" spans="2:12" x14ac:dyDescent="0.35">
      <c r="B687" s="27"/>
      <c r="C687" s="29"/>
      <c r="D687" s="70"/>
      <c r="E687" s="71"/>
      <c r="F687" s="71"/>
      <c r="G687" s="70"/>
      <c r="H687" s="72"/>
      <c r="I687" s="71"/>
      <c r="J687" s="70"/>
      <c r="K687" s="71"/>
      <c r="L687" s="47"/>
    </row>
    <row r="688" spans="2:12" x14ac:dyDescent="0.35">
      <c r="B688" s="27"/>
      <c r="C688" s="29"/>
      <c r="D688" s="70"/>
      <c r="E688" s="71"/>
      <c r="F688" s="71"/>
      <c r="G688" s="70"/>
      <c r="H688" s="72"/>
      <c r="I688" s="71"/>
      <c r="J688" s="70"/>
      <c r="K688" s="71"/>
      <c r="L688" s="47"/>
    </row>
    <row r="689" spans="2:12" x14ac:dyDescent="0.35">
      <c r="B689" s="27"/>
      <c r="C689" s="29"/>
      <c r="D689" s="70"/>
      <c r="E689" s="71"/>
      <c r="F689" s="71"/>
      <c r="G689" s="70"/>
      <c r="H689" s="72"/>
      <c r="I689" s="71"/>
      <c r="J689" s="70"/>
      <c r="K689" s="71"/>
      <c r="L689" s="47"/>
    </row>
    <row r="690" spans="2:12" x14ac:dyDescent="0.35">
      <c r="B690" s="27"/>
      <c r="C690" s="29"/>
      <c r="D690" s="70"/>
      <c r="E690" s="71"/>
      <c r="F690" s="71"/>
      <c r="G690" s="70"/>
      <c r="H690" s="72"/>
      <c r="I690" s="71"/>
      <c r="J690" s="70"/>
      <c r="K690" s="71"/>
      <c r="L690" s="47"/>
    </row>
    <row r="691" spans="2:12" x14ac:dyDescent="0.35">
      <c r="B691" s="27"/>
      <c r="C691" s="29"/>
      <c r="D691" s="70"/>
      <c r="E691" s="71"/>
      <c r="F691" s="71"/>
      <c r="G691" s="70"/>
      <c r="H691" s="72"/>
      <c r="I691" s="71"/>
      <c r="J691" s="70"/>
      <c r="K691" s="71"/>
      <c r="L691" s="47"/>
    </row>
    <row r="692" spans="2:12" x14ac:dyDescent="0.35">
      <c r="B692" s="27"/>
      <c r="C692" s="29"/>
      <c r="D692" s="70"/>
      <c r="E692" s="71"/>
      <c r="F692" s="71"/>
      <c r="G692" s="70"/>
      <c r="H692" s="72"/>
      <c r="I692" s="71"/>
      <c r="J692" s="70"/>
      <c r="K692" s="71"/>
      <c r="L692" s="47"/>
    </row>
    <row r="693" spans="2:12" x14ac:dyDescent="0.35">
      <c r="B693" s="27"/>
      <c r="C693" s="29"/>
      <c r="D693" s="70"/>
      <c r="E693" s="71"/>
      <c r="F693" s="71"/>
      <c r="G693" s="70"/>
      <c r="H693" s="72"/>
      <c r="I693" s="71"/>
      <c r="J693" s="70"/>
      <c r="K693" s="71"/>
      <c r="L693" s="47"/>
    </row>
    <row r="694" spans="2:12" x14ac:dyDescent="0.35">
      <c r="B694" s="27"/>
      <c r="C694" s="29"/>
      <c r="D694" s="70"/>
      <c r="E694" s="71"/>
      <c r="F694" s="71"/>
      <c r="G694" s="70"/>
      <c r="H694" s="72"/>
      <c r="I694" s="71"/>
      <c r="J694" s="70"/>
      <c r="K694" s="71"/>
      <c r="L694" s="47"/>
    </row>
    <row r="695" spans="2:12" x14ac:dyDescent="0.35">
      <c r="B695" s="27"/>
      <c r="C695" s="29"/>
      <c r="D695" s="70"/>
      <c r="E695" s="71"/>
      <c r="F695" s="71"/>
      <c r="G695" s="70"/>
      <c r="H695" s="72"/>
      <c r="I695" s="71"/>
      <c r="J695" s="70"/>
      <c r="K695" s="71"/>
      <c r="L695" s="47"/>
    </row>
    <row r="696" spans="2:12" x14ac:dyDescent="0.35">
      <c r="B696" s="27"/>
      <c r="C696" s="29"/>
      <c r="D696" s="70"/>
      <c r="E696" s="71"/>
      <c r="F696" s="71"/>
      <c r="G696" s="70"/>
      <c r="H696" s="72"/>
      <c r="I696" s="71"/>
      <c r="J696" s="70"/>
      <c r="K696" s="71"/>
      <c r="L696" s="47"/>
    </row>
    <row r="697" spans="2:12" x14ac:dyDescent="0.35">
      <c r="B697" s="27"/>
      <c r="C697" s="29"/>
      <c r="D697" s="70"/>
      <c r="E697" s="71"/>
      <c r="F697" s="71"/>
      <c r="G697" s="70"/>
      <c r="H697" s="72"/>
      <c r="I697" s="71"/>
      <c r="J697" s="70"/>
      <c r="K697" s="71"/>
      <c r="L697" s="47"/>
    </row>
    <row r="698" spans="2:12" x14ac:dyDescent="0.35">
      <c r="B698" s="27"/>
      <c r="C698" s="29"/>
      <c r="D698" s="70"/>
      <c r="E698" s="71"/>
      <c r="F698" s="71"/>
      <c r="G698" s="70"/>
      <c r="H698" s="72"/>
      <c r="I698" s="71"/>
      <c r="J698" s="70"/>
      <c r="K698" s="71"/>
      <c r="L698" s="47"/>
    </row>
    <row r="699" spans="2:12" x14ac:dyDescent="0.35">
      <c r="B699" s="27"/>
      <c r="C699" s="29"/>
      <c r="D699" s="70"/>
      <c r="E699" s="71"/>
      <c r="F699" s="71"/>
      <c r="G699" s="70"/>
      <c r="H699" s="72"/>
      <c r="I699" s="71"/>
      <c r="J699" s="70"/>
      <c r="K699" s="71"/>
      <c r="L699" s="47"/>
    </row>
    <row r="700" spans="2:12" x14ac:dyDescent="0.35">
      <c r="B700" s="27"/>
      <c r="C700" s="29"/>
      <c r="D700" s="70"/>
      <c r="E700" s="71"/>
      <c r="F700" s="71"/>
      <c r="G700" s="70"/>
      <c r="H700" s="72"/>
      <c r="I700" s="71"/>
      <c r="J700" s="70"/>
      <c r="K700" s="71"/>
      <c r="L700" s="47"/>
    </row>
    <row r="701" spans="2:12" x14ac:dyDescent="0.35">
      <c r="B701" s="27"/>
      <c r="C701" s="29"/>
      <c r="D701" s="70"/>
      <c r="E701" s="71"/>
      <c r="F701" s="71"/>
      <c r="G701" s="70"/>
      <c r="H701" s="72"/>
      <c r="I701" s="71"/>
      <c r="J701" s="70"/>
      <c r="K701" s="71"/>
      <c r="L701" s="47"/>
    </row>
    <row r="702" spans="2:12" x14ac:dyDescent="0.35">
      <c r="B702" s="27"/>
      <c r="C702" s="29"/>
      <c r="D702" s="70"/>
      <c r="E702" s="71"/>
      <c r="F702" s="71"/>
      <c r="G702" s="70"/>
      <c r="H702" s="72"/>
      <c r="I702" s="71"/>
      <c r="J702" s="70"/>
      <c r="K702" s="71"/>
      <c r="L702" s="47"/>
    </row>
    <row r="703" spans="2:12" x14ac:dyDescent="0.35">
      <c r="B703" s="27"/>
      <c r="C703" s="29"/>
      <c r="D703" s="70"/>
      <c r="E703" s="71"/>
      <c r="F703" s="71"/>
      <c r="G703" s="70"/>
      <c r="H703" s="72"/>
      <c r="I703" s="71"/>
      <c r="J703" s="70"/>
      <c r="K703" s="71"/>
      <c r="L703" s="47"/>
    </row>
    <row r="704" spans="2:12" x14ac:dyDescent="0.35">
      <c r="B704" s="27"/>
      <c r="C704" s="29"/>
      <c r="D704" s="70"/>
      <c r="E704" s="71"/>
      <c r="F704" s="71"/>
      <c r="G704" s="70"/>
      <c r="H704" s="72"/>
      <c r="I704" s="71"/>
      <c r="J704" s="70"/>
      <c r="K704" s="71"/>
      <c r="L704" s="47"/>
    </row>
    <row r="705" spans="2:12" x14ac:dyDescent="0.35">
      <c r="B705" s="27"/>
      <c r="C705" s="29"/>
      <c r="D705" s="70"/>
      <c r="E705" s="71"/>
      <c r="F705" s="71"/>
      <c r="G705" s="70"/>
      <c r="H705" s="72"/>
      <c r="I705" s="71"/>
      <c r="J705" s="70"/>
      <c r="K705" s="71"/>
      <c r="L705" s="47"/>
    </row>
    <row r="706" spans="2:12" x14ac:dyDescent="0.35">
      <c r="B706" s="27"/>
      <c r="C706" s="29"/>
      <c r="D706" s="70"/>
      <c r="E706" s="71"/>
      <c r="F706" s="71"/>
      <c r="G706" s="70"/>
      <c r="H706" s="72"/>
      <c r="I706" s="71"/>
      <c r="J706" s="70"/>
      <c r="K706" s="71"/>
      <c r="L706" s="47"/>
    </row>
    <row r="707" spans="2:12" x14ac:dyDescent="0.35">
      <c r="B707" s="27"/>
      <c r="C707" s="29"/>
      <c r="D707" s="70"/>
      <c r="E707" s="71"/>
      <c r="F707" s="71"/>
      <c r="G707" s="70"/>
      <c r="H707" s="72"/>
      <c r="I707" s="71"/>
      <c r="J707" s="70"/>
      <c r="K707" s="71"/>
      <c r="L707" s="47"/>
    </row>
    <row r="708" spans="2:12" x14ac:dyDescent="0.35">
      <c r="B708" s="27"/>
      <c r="C708" s="29"/>
      <c r="D708" s="70"/>
      <c r="E708" s="71"/>
      <c r="F708" s="71"/>
      <c r="G708" s="70"/>
      <c r="H708" s="72"/>
      <c r="I708" s="71"/>
      <c r="J708" s="70"/>
      <c r="K708" s="71"/>
      <c r="L708" s="47"/>
    </row>
    <row r="709" spans="2:12" x14ac:dyDescent="0.35">
      <c r="B709" s="27"/>
      <c r="C709" s="29"/>
      <c r="D709" s="70"/>
      <c r="E709" s="71"/>
      <c r="F709" s="71"/>
      <c r="G709" s="70"/>
      <c r="H709" s="72"/>
      <c r="I709" s="71"/>
      <c r="J709" s="70"/>
      <c r="K709" s="71"/>
      <c r="L709" s="47"/>
    </row>
    <row r="710" spans="2:12" x14ac:dyDescent="0.35">
      <c r="B710" s="27"/>
      <c r="C710" s="29"/>
      <c r="D710" s="70"/>
      <c r="E710" s="71"/>
      <c r="F710" s="71"/>
      <c r="G710" s="70"/>
      <c r="H710" s="72"/>
      <c r="I710" s="71"/>
      <c r="J710" s="70"/>
      <c r="K710" s="71"/>
      <c r="L710" s="47"/>
    </row>
    <row r="711" spans="2:12" x14ac:dyDescent="0.35">
      <c r="B711" s="27"/>
      <c r="C711" s="29"/>
      <c r="D711" s="70"/>
      <c r="E711" s="71"/>
      <c r="F711" s="71"/>
      <c r="G711" s="70"/>
      <c r="H711" s="72"/>
      <c r="I711" s="71"/>
      <c r="J711" s="70"/>
      <c r="K711" s="71"/>
      <c r="L711" s="47"/>
    </row>
    <row r="712" spans="2:12" x14ac:dyDescent="0.35">
      <c r="B712" s="27"/>
      <c r="C712" s="29"/>
      <c r="D712" s="70"/>
      <c r="E712" s="71"/>
      <c r="F712" s="71"/>
      <c r="G712" s="70"/>
      <c r="H712" s="72"/>
      <c r="I712" s="71"/>
      <c r="J712" s="70"/>
      <c r="K712" s="71"/>
      <c r="L712" s="47"/>
    </row>
    <row r="713" spans="2:12" x14ac:dyDescent="0.35">
      <c r="B713" s="27"/>
      <c r="C713" s="29"/>
      <c r="D713" s="70"/>
      <c r="E713" s="71"/>
      <c r="F713" s="71"/>
      <c r="G713" s="70"/>
      <c r="H713" s="72"/>
      <c r="I713" s="71"/>
      <c r="J713" s="70"/>
      <c r="K713" s="71"/>
      <c r="L713" s="47"/>
    </row>
    <row r="714" spans="2:12" x14ac:dyDescent="0.35">
      <c r="B714" s="27"/>
      <c r="C714" s="29"/>
      <c r="D714" s="70"/>
      <c r="E714" s="71"/>
      <c r="F714" s="71"/>
      <c r="G714" s="70"/>
      <c r="H714" s="72"/>
      <c r="I714" s="71"/>
      <c r="J714" s="70"/>
      <c r="K714" s="71"/>
      <c r="L714" s="47"/>
    </row>
    <row r="715" spans="2:12" x14ac:dyDescent="0.35">
      <c r="B715" s="27"/>
      <c r="C715" s="29"/>
      <c r="D715" s="70"/>
      <c r="E715" s="71"/>
      <c r="F715" s="71"/>
      <c r="G715" s="70"/>
      <c r="H715" s="72"/>
      <c r="I715" s="71"/>
      <c r="J715" s="70"/>
      <c r="K715" s="71"/>
      <c r="L715" s="47"/>
    </row>
    <row r="716" spans="2:12" x14ac:dyDescent="0.35">
      <c r="B716" s="27"/>
      <c r="C716" s="29"/>
      <c r="D716" s="70"/>
      <c r="E716" s="71"/>
      <c r="F716" s="71"/>
      <c r="G716" s="70"/>
      <c r="H716" s="72"/>
      <c r="I716" s="71"/>
      <c r="J716" s="70"/>
      <c r="K716" s="71"/>
      <c r="L716" s="47"/>
    </row>
    <row r="717" spans="2:12" x14ac:dyDescent="0.35">
      <c r="B717" s="27"/>
      <c r="C717" s="29"/>
      <c r="D717" s="70"/>
      <c r="E717" s="71"/>
      <c r="F717" s="71"/>
      <c r="G717" s="70"/>
      <c r="H717" s="72"/>
      <c r="I717" s="71"/>
      <c r="J717" s="70"/>
      <c r="K717" s="71"/>
      <c r="L717" s="47"/>
    </row>
    <row r="718" spans="2:12" x14ac:dyDescent="0.35">
      <c r="B718" s="27"/>
      <c r="C718" s="29"/>
      <c r="D718" s="70"/>
      <c r="E718" s="71"/>
      <c r="F718" s="71"/>
      <c r="G718" s="70"/>
      <c r="H718" s="72"/>
      <c r="I718" s="71"/>
      <c r="J718" s="70"/>
      <c r="K718" s="71"/>
      <c r="L718" s="47"/>
    </row>
    <row r="719" spans="2:12" x14ac:dyDescent="0.35">
      <c r="B719" s="27"/>
      <c r="C719" s="29"/>
      <c r="D719" s="70"/>
      <c r="E719" s="71"/>
      <c r="F719" s="71"/>
      <c r="G719" s="70"/>
      <c r="H719" s="72"/>
      <c r="I719" s="71"/>
      <c r="J719" s="70"/>
      <c r="K719" s="71"/>
      <c r="L719" s="47"/>
    </row>
    <row r="720" spans="2:12" x14ac:dyDescent="0.35">
      <c r="B720" s="27"/>
      <c r="C720" s="29"/>
      <c r="D720" s="70"/>
      <c r="E720" s="71"/>
      <c r="F720" s="71"/>
      <c r="G720" s="70"/>
      <c r="H720" s="72"/>
      <c r="I720" s="71"/>
      <c r="J720" s="70"/>
      <c r="K720" s="71"/>
      <c r="L720" s="47"/>
    </row>
    <row r="721" spans="2:12" x14ac:dyDescent="0.35">
      <c r="B721" s="27"/>
      <c r="C721" s="29"/>
      <c r="D721" s="70"/>
      <c r="E721" s="71"/>
      <c r="F721" s="71"/>
      <c r="G721" s="70"/>
      <c r="H721" s="72"/>
      <c r="I721" s="71"/>
      <c r="J721" s="70"/>
      <c r="K721" s="71"/>
      <c r="L721" s="47"/>
    </row>
    <row r="722" spans="2:12" x14ac:dyDescent="0.35">
      <c r="B722" s="27"/>
      <c r="C722" s="29"/>
      <c r="D722" s="70"/>
      <c r="E722" s="71"/>
      <c r="F722" s="71"/>
      <c r="G722" s="70"/>
      <c r="H722" s="72"/>
      <c r="I722" s="71"/>
      <c r="J722" s="70"/>
      <c r="K722" s="71"/>
      <c r="L722" s="47"/>
    </row>
    <row r="723" spans="2:12" x14ac:dyDescent="0.35">
      <c r="B723" s="27"/>
      <c r="C723" s="29"/>
      <c r="D723" s="70"/>
      <c r="E723" s="71"/>
      <c r="F723" s="71"/>
      <c r="G723" s="70"/>
      <c r="H723" s="72"/>
      <c r="I723" s="71"/>
      <c r="J723" s="70"/>
      <c r="K723" s="71"/>
      <c r="L723" s="47"/>
    </row>
    <row r="724" spans="2:12" x14ac:dyDescent="0.35">
      <c r="B724" s="27"/>
      <c r="C724" s="29"/>
      <c r="D724" s="70"/>
      <c r="E724" s="71"/>
      <c r="F724" s="71"/>
      <c r="G724" s="70"/>
      <c r="H724" s="72"/>
      <c r="I724" s="71"/>
      <c r="J724" s="70"/>
      <c r="K724" s="71"/>
      <c r="L724" s="47"/>
    </row>
    <row r="725" spans="2:12" x14ac:dyDescent="0.35">
      <c r="B725" s="27"/>
      <c r="C725" s="29"/>
      <c r="D725" s="70"/>
      <c r="E725" s="71"/>
      <c r="F725" s="71"/>
      <c r="G725" s="70"/>
      <c r="H725" s="72"/>
      <c r="I725" s="71"/>
      <c r="J725" s="70"/>
      <c r="K725" s="71"/>
      <c r="L725" s="47"/>
    </row>
    <row r="726" spans="2:12" x14ac:dyDescent="0.35">
      <c r="B726" s="27"/>
      <c r="C726" s="29"/>
      <c r="D726" s="70"/>
      <c r="E726" s="71"/>
      <c r="F726" s="71"/>
      <c r="G726" s="70"/>
      <c r="H726" s="72"/>
      <c r="I726" s="71"/>
      <c r="J726" s="70"/>
      <c r="K726" s="71"/>
      <c r="L726" s="47"/>
    </row>
    <row r="727" spans="2:12" x14ac:dyDescent="0.35">
      <c r="B727" s="27"/>
      <c r="C727" s="29"/>
      <c r="D727" s="70"/>
      <c r="E727" s="71"/>
      <c r="F727" s="71"/>
      <c r="G727" s="70"/>
      <c r="H727" s="72"/>
      <c r="I727" s="71"/>
      <c r="J727" s="70"/>
      <c r="K727" s="71"/>
      <c r="L727" s="47"/>
    </row>
    <row r="728" spans="2:12" x14ac:dyDescent="0.35">
      <c r="B728" s="27"/>
      <c r="C728" s="29"/>
      <c r="D728" s="70"/>
      <c r="E728" s="71"/>
      <c r="F728" s="71"/>
      <c r="G728" s="70"/>
      <c r="H728" s="72"/>
      <c r="I728" s="71"/>
      <c r="J728" s="70"/>
      <c r="K728" s="71"/>
      <c r="L728" s="47"/>
    </row>
    <row r="729" spans="2:12" x14ac:dyDescent="0.35">
      <c r="B729" s="27"/>
      <c r="C729" s="29"/>
      <c r="D729" s="70"/>
      <c r="E729" s="71"/>
      <c r="F729" s="71"/>
      <c r="G729" s="70"/>
      <c r="H729" s="72"/>
      <c r="I729" s="71"/>
      <c r="J729" s="70"/>
      <c r="K729" s="71"/>
      <c r="L729" s="47"/>
    </row>
    <row r="730" spans="2:12" x14ac:dyDescent="0.35">
      <c r="B730" s="27"/>
      <c r="C730" s="29"/>
      <c r="D730" s="70"/>
      <c r="E730" s="71"/>
      <c r="F730" s="71"/>
      <c r="G730" s="70"/>
      <c r="H730" s="72"/>
      <c r="I730" s="71"/>
      <c r="J730" s="70"/>
      <c r="K730" s="71"/>
      <c r="L730" s="47"/>
    </row>
    <row r="731" spans="2:12" x14ac:dyDescent="0.35">
      <c r="B731" s="27"/>
      <c r="C731" s="29"/>
      <c r="D731" s="70"/>
      <c r="E731" s="71"/>
      <c r="F731" s="71"/>
      <c r="G731" s="70"/>
      <c r="H731" s="72"/>
      <c r="I731" s="71"/>
      <c r="J731" s="70"/>
      <c r="K731" s="71"/>
      <c r="L731" s="47"/>
    </row>
    <row r="732" spans="2:12" x14ac:dyDescent="0.35">
      <c r="B732" s="27"/>
      <c r="C732" s="29"/>
      <c r="D732" s="70"/>
      <c r="E732" s="71"/>
      <c r="F732" s="71"/>
      <c r="G732" s="70"/>
      <c r="H732" s="72"/>
      <c r="I732" s="71"/>
      <c r="J732" s="70"/>
      <c r="K732" s="71"/>
      <c r="L732" s="47"/>
    </row>
    <row r="733" spans="2:12" x14ac:dyDescent="0.35">
      <c r="B733" s="27"/>
      <c r="C733" s="29"/>
      <c r="D733" s="70"/>
      <c r="E733" s="71"/>
      <c r="F733" s="71"/>
      <c r="G733" s="70"/>
      <c r="H733" s="72"/>
      <c r="I733" s="71"/>
      <c r="J733" s="70"/>
      <c r="K733" s="71"/>
      <c r="L733" s="47"/>
    </row>
    <row r="734" spans="2:12" x14ac:dyDescent="0.35">
      <c r="B734" s="27"/>
      <c r="C734" s="29"/>
      <c r="D734" s="70"/>
      <c r="E734" s="71"/>
      <c r="F734" s="71"/>
      <c r="G734" s="70"/>
      <c r="H734" s="72"/>
      <c r="I734" s="71"/>
      <c r="J734" s="70"/>
      <c r="K734" s="71"/>
      <c r="L734" s="47"/>
    </row>
    <row r="735" spans="2:12" x14ac:dyDescent="0.35">
      <c r="B735" s="27"/>
      <c r="C735" s="29"/>
      <c r="D735" s="70"/>
      <c r="E735" s="71"/>
      <c r="F735" s="71"/>
      <c r="G735" s="70"/>
      <c r="H735" s="72"/>
      <c r="I735" s="71"/>
      <c r="J735" s="70"/>
      <c r="K735" s="71"/>
      <c r="L735" s="47"/>
    </row>
    <row r="736" spans="2:12" x14ac:dyDescent="0.35">
      <c r="B736" s="27"/>
      <c r="C736" s="29"/>
      <c r="D736" s="70"/>
      <c r="E736" s="71"/>
      <c r="F736" s="71"/>
      <c r="G736" s="70"/>
      <c r="H736" s="72"/>
      <c r="I736" s="71"/>
      <c r="J736" s="70"/>
      <c r="K736" s="71"/>
      <c r="L736" s="47"/>
    </row>
    <row r="737" spans="2:12" x14ac:dyDescent="0.35">
      <c r="B737" s="27"/>
      <c r="C737" s="29"/>
      <c r="D737" s="70"/>
      <c r="E737" s="71"/>
      <c r="F737" s="71"/>
      <c r="G737" s="70"/>
      <c r="H737" s="72"/>
      <c r="I737" s="71"/>
      <c r="J737" s="70"/>
      <c r="K737" s="71"/>
      <c r="L737" s="47"/>
    </row>
    <row r="738" spans="2:12" x14ac:dyDescent="0.35">
      <c r="B738" s="27"/>
      <c r="C738" s="29"/>
      <c r="D738" s="70"/>
      <c r="E738" s="71"/>
      <c r="F738" s="71"/>
      <c r="G738" s="70"/>
      <c r="H738" s="72"/>
      <c r="I738" s="71"/>
      <c r="J738" s="70"/>
      <c r="K738" s="71"/>
      <c r="L738" s="47"/>
    </row>
    <row r="739" spans="2:12" x14ac:dyDescent="0.35">
      <c r="B739" s="27"/>
      <c r="C739" s="29"/>
      <c r="D739" s="70"/>
      <c r="E739" s="71"/>
      <c r="F739" s="71"/>
      <c r="G739" s="70"/>
      <c r="H739" s="72"/>
      <c r="I739" s="71"/>
      <c r="J739" s="70"/>
      <c r="K739" s="71"/>
      <c r="L739" s="47"/>
    </row>
    <row r="740" spans="2:12" x14ac:dyDescent="0.35">
      <c r="B740" s="27"/>
      <c r="C740" s="29"/>
      <c r="D740" s="70"/>
      <c r="E740" s="71"/>
      <c r="F740" s="71"/>
      <c r="G740" s="70"/>
      <c r="H740" s="72"/>
      <c r="I740" s="71"/>
      <c r="J740" s="70"/>
      <c r="K740" s="71"/>
      <c r="L740" s="47"/>
    </row>
    <row r="741" spans="2:12" x14ac:dyDescent="0.35">
      <c r="B741" s="27"/>
      <c r="C741" s="29"/>
      <c r="D741" s="70"/>
      <c r="E741" s="71"/>
      <c r="F741" s="71"/>
      <c r="G741" s="70"/>
      <c r="H741" s="72"/>
      <c r="I741" s="71"/>
      <c r="J741" s="70"/>
      <c r="K741" s="71"/>
      <c r="L741" s="47"/>
    </row>
    <row r="742" spans="2:12" x14ac:dyDescent="0.35">
      <c r="B742" s="27"/>
      <c r="C742" s="29"/>
      <c r="D742" s="70"/>
      <c r="E742" s="71"/>
      <c r="F742" s="71"/>
      <c r="G742" s="70"/>
      <c r="H742" s="72"/>
      <c r="I742" s="71"/>
      <c r="J742" s="70"/>
      <c r="K742" s="71"/>
      <c r="L742" s="47"/>
    </row>
    <row r="743" spans="2:12" x14ac:dyDescent="0.35">
      <c r="B743" s="27"/>
      <c r="C743" s="29"/>
      <c r="D743" s="70"/>
      <c r="E743" s="71"/>
      <c r="F743" s="71"/>
      <c r="G743" s="70"/>
      <c r="H743" s="72"/>
      <c r="I743" s="71"/>
      <c r="J743" s="70"/>
      <c r="K743" s="71"/>
      <c r="L743" s="47"/>
    </row>
    <row r="744" spans="2:12" x14ac:dyDescent="0.35">
      <c r="B744" s="27"/>
      <c r="C744" s="29"/>
      <c r="D744" s="70"/>
      <c r="E744" s="71"/>
      <c r="F744" s="71"/>
      <c r="G744" s="70"/>
      <c r="H744" s="72"/>
      <c r="I744" s="71"/>
      <c r="J744" s="70"/>
      <c r="K744" s="71"/>
      <c r="L744" s="47"/>
    </row>
    <row r="745" spans="2:12" x14ac:dyDescent="0.35">
      <c r="B745" s="27"/>
      <c r="C745" s="29"/>
      <c r="D745" s="70"/>
      <c r="E745" s="71"/>
      <c r="F745" s="71"/>
      <c r="G745" s="70"/>
      <c r="H745" s="72"/>
      <c r="I745" s="71"/>
      <c r="J745" s="70"/>
      <c r="K745" s="71"/>
      <c r="L745" s="47"/>
    </row>
    <row r="746" spans="2:12" x14ac:dyDescent="0.35">
      <c r="B746" s="27"/>
      <c r="C746" s="29"/>
      <c r="D746" s="70"/>
      <c r="E746" s="71"/>
      <c r="F746" s="71"/>
      <c r="G746" s="70"/>
      <c r="H746" s="72"/>
      <c r="I746" s="71"/>
      <c r="J746" s="70"/>
      <c r="K746" s="71"/>
      <c r="L746" s="47"/>
    </row>
    <row r="747" spans="2:12" x14ac:dyDescent="0.35">
      <c r="B747" s="27"/>
      <c r="C747" s="29"/>
      <c r="D747" s="70"/>
      <c r="E747" s="71"/>
      <c r="F747" s="71"/>
      <c r="G747" s="70"/>
      <c r="H747" s="72"/>
      <c r="I747" s="71"/>
      <c r="J747" s="70"/>
      <c r="K747" s="71"/>
      <c r="L747" s="47"/>
    </row>
    <row r="748" spans="2:12" x14ac:dyDescent="0.35">
      <c r="B748" s="27"/>
      <c r="C748" s="29"/>
      <c r="D748" s="70"/>
      <c r="E748" s="71"/>
      <c r="F748" s="71"/>
      <c r="G748" s="70"/>
      <c r="H748" s="72"/>
      <c r="I748" s="71"/>
      <c r="J748" s="70"/>
      <c r="K748" s="71"/>
      <c r="L748" s="47"/>
    </row>
    <row r="749" spans="2:12" x14ac:dyDescent="0.35">
      <c r="B749" s="27"/>
      <c r="C749" s="29"/>
      <c r="D749" s="70"/>
      <c r="E749" s="71"/>
      <c r="F749" s="71"/>
      <c r="G749" s="70"/>
      <c r="H749" s="72"/>
      <c r="I749" s="71"/>
      <c r="J749" s="70"/>
      <c r="K749" s="71"/>
      <c r="L749" s="47"/>
    </row>
    <row r="750" spans="2:12" x14ac:dyDescent="0.35">
      <c r="B750" s="27"/>
      <c r="C750" s="29"/>
      <c r="D750" s="70"/>
      <c r="E750" s="71"/>
      <c r="F750" s="71"/>
      <c r="G750" s="70"/>
      <c r="H750" s="72"/>
      <c r="I750" s="71"/>
      <c r="J750" s="70"/>
      <c r="K750" s="71"/>
      <c r="L750" s="47"/>
    </row>
    <row r="751" spans="2:12" x14ac:dyDescent="0.35">
      <c r="B751" s="27"/>
      <c r="C751" s="29"/>
      <c r="D751" s="70"/>
      <c r="E751" s="71"/>
      <c r="F751" s="71"/>
      <c r="G751" s="70"/>
      <c r="H751" s="72"/>
      <c r="I751" s="71"/>
      <c r="J751" s="70"/>
      <c r="K751" s="71"/>
      <c r="L751" s="47"/>
    </row>
    <row r="752" spans="2:12" x14ac:dyDescent="0.35">
      <c r="B752" s="27"/>
      <c r="C752" s="29"/>
      <c r="D752" s="70"/>
      <c r="E752" s="71"/>
      <c r="F752" s="71"/>
      <c r="G752" s="70"/>
      <c r="H752" s="72"/>
      <c r="I752" s="71"/>
      <c r="J752" s="70"/>
      <c r="K752" s="71"/>
      <c r="L752" s="47"/>
    </row>
    <row r="753" spans="2:12" x14ac:dyDescent="0.35">
      <c r="B753" s="27"/>
      <c r="C753" s="29"/>
      <c r="D753" s="70"/>
      <c r="E753" s="71"/>
      <c r="F753" s="71"/>
      <c r="G753" s="70"/>
      <c r="H753" s="72"/>
      <c r="I753" s="71"/>
      <c r="J753" s="70"/>
      <c r="K753" s="71"/>
      <c r="L753" s="47"/>
    </row>
    <row r="754" spans="2:12" x14ac:dyDescent="0.35">
      <c r="B754" s="27"/>
      <c r="C754" s="29"/>
      <c r="D754" s="70"/>
      <c r="E754" s="71"/>
      <c r="F754" s="71"/>
      <c r="G754" s="70"/>
      <c r="H754" s="72"/>
      <c r="I754" s="71"/>
      <c r="J754" s="70"/>
      <c r="K754" s="71"/>
      <c r="L754" s="47"/>
    </row>
    <row r="755" spans="2:12" x14ac:dyDescent="0.35">
      <c r="B755" s="27"/>
      <c r="C755" s="29"/>
      <c r="D755" s="70"/>
      <c r="E755" s="71"/>
      <c r="F755" s="71"/>
      <c r="G755" s="70"/>
      <c r="H755" s="72"/>
      <c r="I755" s="71"/>
      <c r="J755" s="70"/>
      <c r="K755" s="71"/>
      <c r="L755" s="47"/>
    </row>
    <row r="756" spans="2:12" x14ac:dyDescent="0.35">
      <c r="B756" s="27"/>
      <c r="C756" s="29"/>
      <c r="D756" s="70"/>
      <c r="E756" s="71"/>
      <c r="F756" s="71"/>
      <c r="G756" s="70"/>
      <c r="H756" s="72"/>
      <c r="I756" s="71"/>
      <c r="J756" s="70"/>
      <c r="K756" s="71"/>
      <c r="L756" s="47"/>
    </row>
    <row r="757" spans="2:12" x14ac:dyDescent="0.35">
      <c r="B757" s="27"/>
      <c r="C757" s="29"/>
      <c r="D757" s="70"/>
      <c r="E757" s="71"/>
      <c r="F757" s="71"/>
      <c r="G757" s="70"/>
      <c r="H757" s="72"/>
      <c r="I757" s="71"/>
      <c r="J757" s="70"/>
      <c r="K757" s="71"/>
      <c r="L757" s="47"/>
    </row>
    <row r="758" spans="2:12" x14ac:dyDescent="0.35">
      <c r="B758" s="27"/>
      <c r="C758" s="29"/>
      <c r="D758" s="70"/>
      <c r="E758" s="71"/>
      <c r="F758" s="71"/>
      <c r="G758" s="70"/>
      <c r="H758" s="72"/>
      <c r="I758" s="71"/>
      <c r="J758" s="70"/>
      <c r="K758" s="71"/>
      <c r="L758" s="47"/>
    </row>
    <row r="759" spans="2:12" x14ac:dyDescent="0.35">
      <c r="B759" s="27"/>
      <c r="C759" s="29"/>
      <c r="D759" s="70"/>
      <c r="E759" s="71"/>
      <c r="F759" s="71"/>
      <c r="G759" s="70"/>
      <c r="H759" s="72"/>
      <c r="I759" s="71"/>
      <c r="J759" s="70"/>
      <c r="K759" s="71"/>
      <c r="L759" s="47"/>
    </row>
    <row r="760" spans="2:12" x14ac:dyDescent="0.35">
      <c r="B760" s="27"/>
      <c r="C760" s="29"/>
      <c r="D760" s="70"/>
      <c r="E760" s="71"/>
      <c r="F760" s="71"/>
      <c r="G760" s="70"/>
      <c r="H760" s="72"/>
      <c r="I760" s="71"/>
      <c r="J760" s="70"/>
      <c r="K760" s="71"/>
      <c r="L760" s="47"/>
    </row>
    <row r="761" spans="2:12" x14ac:dyDescent="0.35">
      <c r="B761" s="27"/>
      <c r="C761" s="29"/>
      <c r="D761" s="70"/>
      <c r="E761" s="71"/>
      <c r="F761" s="71"/>
      <c r="G761" s="70"/>
      <c r="H761" s="72"/>
      <c r="I761" s="71"/>
      <c r="J761" s="70"/>
      <c r="K761" s="71"/>
      <c r="L761" s="47"/>
    </row>
    <row r="762" spans="2:12" x14ac:dyDescent="0.35">
      <c r="B762" s="27"/>
      <c r="C762" s="29"/>
      <c r="D762" s="70"/>
      <c r="E762" s="71"/>
      <c r="F762" s="71"/>
      <c r="G762" s="70"/>
      <c r="H762" s="72"/>
      <c r="I762" s="71"/>
      <c r="J762" s="70"/>
      <c r="K762" s="71"/>
      <c r="L762" s="47"/>
    </row>
    <row r="763" spans="2:12" x14ac:dyDescent="0.35">
      <c r="B763" s="27"/>
      <c r="C763" s="29"/>
      <c r="D763" s="70"/>
      <c r="E763" s="71"/>
      <c r="F763" s="71"/>
      <c r="G763" s="70"/>
      <c r="H763" s="72"/>
      <c r="I763" s="71"/>
      <c r="J763" s="70"/>
      <c r="K763" s="71"/>
      <c r="L763" s="47"/>
    </row>
    <row r="764" spans="2:12" x14ac:dyDescent="0.35">
      <c r="B764" s="27"/>
      <c r="C764" s="29"/>
      <c r="D764" s="70"/>
      <c r="E764" s="71"/>
      <c r="F764" s="71"/>
      <c r="G764" s="70"/>
      <c r="H764" s="72"/>
      <c r="I764" s="71"/>
      <c r="J764" s="70"/>
      <c r="K764" s="71"/>
      <c r="L764" s="47"/>
    </row>
    <row r="765" spans="2:12" x14ac:dyDescent="0.35">
      <c r="B765" s="27"/>
      <c r="C765" s="29"/>
      <c r="D765" s="70"/>
      <c r="E765" s="71"/>
      <c r="F765" s="71"/>
      <c r="G765" s="70"/>
      <c r="H765" s="72"/>
      <c r="I765" s="71"/>
      <c r="J765" s="70"/>
      <c r="K765" s="71"/>
      <c r="L765" s="47"/>
    </row>
    <row r="766" spans="2:12" x14ac:dyDescent="0.35">
      <c r="B766" s="27"/>
      <c r="C766" s="29"/>
      <c r="D766" s="70"/>
      <c r="E766" s="71"/>
      <c r="F766" s="71"/>
      <c r="G766" s="70"/>
      <c r="H766" s="72"/>
      <c r="I766" s="71"/>
      <c r="J766" s="70"/>
      <c r="K766" s="71"/>
      <c r="L766" s="47"/>
    </row>
    <row r="767" spans="2:12" x14ac:dyDescent="0.35">
      <c r="B767" s="27"/>
      <c r="C767" s="29"/>
      <c r="D767" s="70"/>
      <c r="E767" s="71"/>
      <c r="F767" s="71"/>
      <c r="G767" s="70"/>
      <c r="H767" s="72"/>
      <c r="I767" s="71"/>
      <c r="J767" s="70"/>
      <c r="K767" s="71"/>
      <c r="L767" s="47"/>
    </row>
    <row r="768" spans="2:12" x14ac:dyDescent="0.35">
      <c r="B768" s="27"/>
      <c r="C768" s="29"/>
      <c r="D768" s="70"/>
      <c r="E768" s="71"/>
      <c r="F768" s="71"/>
      <c r="G768" s="70"/>
      <c r="H768" s="72"/>
      <c r="I768" s="71"/>
      <c r="J768" s="70"/>
      <c r="K768" s="71"/>
      <c r="L768" s="47"/>
    </row>
    <row r="769" spans="2:12" x14ac:dyDescent="0.35">
      <c r="B769" s="27"/>
      <c r="C769" s="29"/>
      <c r="D769" s="70"/>
      <c r="E769" s="71"/>
      <c r="F769" s="71"/>
      <c r="G769" s="70"/>
      <c r="H769" s="72"/>
      <c r="I769" s="71"/>
      <c r="J769" s="70"/>
      <c r="K769" s="71"/>
      <c r="L769" s="47"/>
    </row>
    <row r="770" spans="2:12" x14ac:dyDescent="0.35">
      <c r="B770" s="27"/>
      <c r="C770" s="29"/>
      <c r="D770" s="70"/>
      <c r="E770" s="71"/>
      <c r="F770" s="71"/>
      <c r="G770" s="70"/>
      <c r="H770" s="72"/>
      <c r="I770" s="71"/>
      <c r="J770" s="70"/>
      <c r="K770" s="71"/>
      <c r="L770" s="47"/>
    </row>
    <row r="771" spans="2:12" x14ac:dyDescent="0.35">
      <c r="B771" s="27"/>
      <c r="C771" s="29"/>
      <c r="D771" s="70"/>
      <c r="E771" s="71"/>
      <c r="F771" s="71"/>
      <c r="G771" s="70"/>
      <c r="H771" s="72"/>
      <c r="I771" s="71"/>
      <c r="J771" s="70"/>
      <c r="K771" s="71"/>
      <c r="L771" s="47"/>
    </row>
    <row r="772" spans="2:12" x14ac:dyDescent="0.35">
      <c r="B772" s="27"/>
      <c r="C772" s="29"/>
      <c r="D772" s="70"/>
      <c r="E772" s="71"/>
      <c r="F772" s="71"/>
      <c r="G772" s="70"/>
      <c r="H772" s="72"/>
      <c r="I772" s="71"/>
      <c r="J772" s="70"/>
      <c r="K772" s="71"/>
      <c r="L772" s="47"/>
    </row>
    <row r="773" spans="2:12" x14ac:dyDescent="0.35">
      <c r="B773" s="27"/>
      <c r="C773" s="29"/>
      <c r="D773" s="70"/>
      <c r="E773" s="71"/>
      <c r="F773" s="71"/>
      <c r="G773" s="70"/>
      <c r="H773" s="72"/>
      <c r="I773" s="71"/>
      <c r="J773" s="70"/>
      <c r="K773" s="71"/>
      <c r="L773" s="47"/>
    </row>
    <row r="774" spans="2:12" x14ac:dyDescent="0.35">
      <c r="B774" s="27"/>
      <c r="C774" s="29"/>
      <c r="D774" s="70"/>
      <c r="E774" s="71"/>
      <c r="F774" s="71"/>
      <c r="G774" s="70"/>
      <c r="H774" s="72"/>
      <c r="I774" s="71"/>
      <c r="J774" s="70"/>
      <c r="K774" s="71"/>
      <c r="L774" s="47"/>
    </row>
    <row r="775" spans="2:12" x14ac:dyDescent="0.35">
      <c r="B775" s="27"/>
      <c r="C775" s="29"/>
      <c r="D775" s="70"/>
      <c r="E775" s="71"/>
      <c r="F775" s="71"/>
      <c r="G775" s="70"/>
      <c r="H775" s="72"/>
      <c r="I775" s="71"/>
      <c r="J775" s="70"/>
      <c r="K775" s="71"/>
      <c r="L775" s="47"/>
    </row>
    <row r="776" spans="2:12" x14ac:dyDescent="0.35">
      <c r="B776" s="27"/>
      <c r="C776" s="29"/>
      <c r="D776" s="70"/>
      <c r="E776" s="71"/>
      <c r="F776" s="71"/>
      <c r="G776" s="70"/>
      <c r="H776" s="72"/>
      <c r="I776" s="71"/>
      <c r="J776" s="70"/>
      <c r="K776" s="71"/>
      <c r="L776" s="47"/>
    </row>
    <row r="777" spans="2:12" x14ac:dyDescent="0.35">
      <c r="B777" s="27"/>
      <c r="C777" s="29"/>
      <c r="D777" s="70"/>
      <c r="E777" s="71"/>
      <c r="F777" s="71"/>
      <c r="G777" s="70"/>
      <c r="H777" s="72"/>
      <c r="I777" s="71"/>
      <c r="J777" s="70"/>
      <c r="K777" s="71"/>
      <c r="L777" s="47"/>
    </row>
    <row r="778" spans="2:12" x14ac:dyDescent="0.35">
      <c r="B778" s="27"/>
      <c r="C778" s="29"/>
      <c r="D778" s="70"/>
      <c r="E778" s="71"/>
      <c r="F778" s="71"/>
      <c r="G778" s="70"/>
      <c r="H778" s="72"/>
      <c r="I778" s="71"/>
      <c r="J778" s="70"/>
      <c r="K778" s="71"/>
      <c r="L778" s="47"/>
    </row>
    <row r="779" spans="2:12" x14ac:dyDescent="0.35">
      <c r="B779" s="27"/>
      <c r="C779" s="29"/>
      <c r="D779" s="70"/>
      <c r="E779" s="71"/>
      <c r="F779" s="71"/>
      <c r="G779" s="70"/>
      <c r="H779" s="72"/>
      <c r="I779" s="71"/>
      <c r="J779" s="70"/>
      <c r="K779" s="71"/>
      <c r="L779" s="47"/>
    </row>
    <row r="780" spans="2:12" x14ac:dyDescent="0.35">
      <c r="B780" s="27"/>
      <c r="C780" s="29"/>
      <c r="D780" s="70"/>
      <c r="E780" s="71"/>
      <c r="F780" s="71"/>
      <c r="G780" s="70"/>
      <c r="H780" s="72"/>
      <c r="I780" s="71"/>
      <c r="J780" s="70"/>
      <c r="K780" s="71"/>
      <c r="L780" s="47"/>
    </row>
    <row r="781" spans="2:12" x14ac:dyDescent="0.35">
      <c r="B781" s="27"/>
      <c r="C781" s="29"/>
      <c r="D781" s="70"/>
      <c r="E781" s="71"/>
      <c r="F781" s="71"/>
      <c r="G781" s="70"/>
      <c r="H781" s="72"/>
      <c r="I781" s="71"/>
      <c r="J781" s="70"/>
      <c r="K781" s="71"/>
      <c r="L781" s="47"/>
    </row>
    <row r="782" spans="2:12" x14ac:dyDescent="0.35">
      <c r="B782" s="27"/>
      <c r="C782" s="29"/>
      <c r="D782" s="70"/>
      <c r="E782" s="71"/>
      <c r="F782" s="71"/>
      <c r="G782" s="70"/>
      <c r="H782" s="72"/>
      <c r="I782" s="71"/>
      <c r="J782" s="70"/>
      <c r="K782" s="71"/>
      <c r="L782" s="47"/>
    </row>
    <row r="783" spans="2:12" x14ac:dyDescent="0.35">
      <c r="B783" s="27"/>
      <c r="C783" s="29"/>
      <c r="D783" s="70"/>
      <c r="E783" s="71"/>
      <c r="F783" s="71"/>
      <c r="G783" s="70"/>
      <c r="H783" s="72"/>
      <c r="I783" s="71"/>
      <c r="J783" s="70"/>
      <c r="K783" s="71"/>
      <c r="L783" s="47"/>
    </row>
    <row r="784" spans="2:12" x14ac:dyDescent="0.35">
      <c r="B784" s="27"/>
      <c r="C784" s="29"/>
      <c r="D784" s="70"/>
      <c r="E784" s="71"/>
      <c r="F784" s="71"/>
      <c r="G784" s="70"/>
      <c r="H784" s="72"/>
      <c r="I784" s="71"/>
      <c r="J784" s="70"/>
      <c r="K784" s="71"/>
      <c r="L784" s="47"/>
    </row>
    <row r="785" spans="2:12" x14ac:dyDescent="0.35">
      <c r="B785" s="27"/>
      <c r="C785" s="29"/>
      <c r="D785" s="70"/>
      <c r="E785" s="71"/>
      <c r="F785" s="71"/>
      <c r="G785" s="70"/>
      <c r="H785" s="72"/>
      <c r="I785" s="71"/>
      <c r="J785" s="70"/>
      <c r="K785" s="71"/>
      <c r="L785" s="47"/>
    </row>
    <row r="786" spans="2:12" x14ac:dyDescent="0.35">
      <c r="B786" s="27"/>
      <c r="C786" s="29"/>
      <c r="D786" s="70"/>
      <c r="E786" s="71"/>
      <c r="F786" s="71"/>
      <c r="G786" s="70"/>
      <c r="H786" s="72"/>
      <c r="I786" s="71"/>
      <c r="J786" s="70"/>
      <c r="K786" s="71"/>
      <c r="L786" s="47"/>
    </row>
    <row r="787" spans="2:12" x14ac:dyDescent="0.35">
      <c r="B787" s="27"/>
      <c r="C787" s="29"/>
      <c r="D787" s="70"/>
      <c r="E787" s="71"/>
      <c r="F787" s="71"/>
      <c r="G787" s="70"/>
      <c r="H787" s="72"/>
      <c r="I787" s="71"/>
      <c r="J787" s="70"/>
      <c r="K787" s="71"/>
      <c r="L787" s="47"/>
    </row>
    <row r="788" spans="2:12" x14ac:dyDescent="0.35">
      <c r="B788" s="27"/>
      <c r="C788" s="29"/>
      <c r="D788" s="70"/>
      <c r="E788" s="71"/>
      <c r="F788" s="71"/>
      <c r="G788" s="70"/>
      <c r="H788" s="72"/>
      <c r="I788" s="71"/>
      <c r="J788" s="70"/>
      <c r="K788" s="71"/>
      <c r="L788" s="47"/>
    </row>
    <row r="789" spans="2:12" x14ac:dyDescent="0.35">
      <c r="B789" s="27"/>
      <c r="C789" s="29"/>
      <c r="D789" s="70"/>
      <c r="E789" s="71"/>
      <c r="F789" s="71"/>
      <c r="G789" s="70"/>
      <c r="H789" s="72"/>
      <c r="I789" s="71"/>
      <c r="J789" s="70"/>
      <c r="K789" s="71"/>
      <c r="L789" s="47"/>
    </row>
    <row r="790" spans="2:12" x14ac:dyDescent="0.35">
      <c r="B790" s="27"/>
      <c r="C790" s="29"/>
      <c r="D790" s="70"/>
      <c r="E790" s="71"/>
      <c r="F790" s="71"/>
      <c r="G790" s="70"/>
      <c r="H790" s="72"/>
      <c r="I790" s="71"/>
      <c r="J790" s="70"/>
      <c r="K790" s="71"/>
      <c r="L790" s="47"/>
    </row>
    <row r="791" spans="2:12" x14ac:dyDescent="0.35">
      <c r="B791" s="27"/>
      <c r="C791" s="29"/>
      <c r="D791" s="70"/>
      <c r="E791" s="71"/>
      <c r="F791" s="71"/>
      <c r="G791" s="70"/>
      <c r="H791" s="72"/>
      <c r="I791" s="71"/>
      <c r="J791" s="70"/>
      <c r="K791" s="71"/>
      <c r="L791" s="47"/>
    </row>
    <row r="792" spans="2:12" x14ac:dyDescent="0.35">
      <c r="B792" s="27"/>
      <c r="C792" s="29"/>
      <c r="D792" s="70"/>
      <c r="E792" s="71"/>
      <c r="F792" s="71"/>
      <c r="G792" s="70"/>
      <c r="H792" s="72"/>
      <c r="I792" s="71"/>
      <c r="J792" s="70"/>
      <c r="K792" s="71"/>
      <c r="L792" s="47"/>
    </row>
    <row r="793" spans="2:12" x14ac:dyDescent="0.35">
      <c r="B793" s="27"/>
      <c r="C793" s="29"/>
      <c r="D793" s="70"/>
      <c r="E793" s="71"/>
      <c r="F793" s="71"/>
      <c r="G793" s="70"/>
      <c r="H793" s="72"/>
      <c r="I793" s="71"/>
      <c r="J793" s="70"/>
      <c r="K793" s="71"/>
      <c r="L793" s="47"/>
    </row>
    <row r="794" spans="2:12" x14ac:dyDescent="0.35">
      <c r="B794" s="27"/>
      <c r="C794" s="29"/>
      <c r="D794" s="70"/>
      <c r="E794" s="71"/>
      <c r="F794" s="71"/>
      <c r="G794" s="70"/>
      <c r="H794" s="72"/>
      <c r="I794" s="71"/>
      <c r="J794" s="70"/>
      <c r="K794" s="71"/>
      <c r="L794" s="47"/>
    </row>
    <row r="795" spans="2:12" x14ac:dyDescent="0.35">
      <c r="B795" s="27"/>
      <c r="C795" s="29"/>
      <c r="D795" s="70"/>
      <c r="E795" s="71"/>
      <c r="F795" s="71"/>
      <c r="G795" s="70"/>
      <c r="H795" s="72"/>
      <c r="I795" s="71"/>
      <c r="J795" s="70"/>
      <c r="K795" s="71"/>
      <c r="L795" s="47"/>
    </row>
    <row r="796" spans="2:12" x14ac:dyDescent="0.35">
      <c r="B796" s="27"/>
      <c r="C796" s="29"/>
      <c r="D796" s="70"/>
      <c r="E796" s="71"/>
      <c r="F796" s="71"/>
      <c r="G796" s="70"/>
      <c r="H796" s="72"/>
      <c r="I796" s="71"/>
      <c r="J796" s="70"/>
      <c r="K796" s="71"/>
      <c r="L796" s="47"/>
    </row>
    <row r="797" spans="2:12" x14ac:dyDescent="0.35">
      <c r="B797" s="27"/>
      <c r="C797" s="29"/>
      <c r="D797" s="70"/>
      <c r="E797" s="71"/>
      <c r="F797" s="71"/>
      <c r="G797" s="70"/>
      <c r="H797" s="72"/>
      <c r="I797" s="71"/>
      <c r="J797" s="70"/>
      <c r="K797" s="71"/>
      <c r="L797" s="47"/>
    </row>
    <row r="798" spans="2:12" x14ac:dyDescent="0.35">
      <c r="B798" s="27"/>
      <c r="C798" s="29"/>
      <c r="D798" s="70"/>
      <c r="E798" s="71"/>
      <c r="F798" s="71"/>
      <c r="G798" s="70"/>
      <c r="H798" s="72"/>
      <c r="I798" s="71"/>
      <c r="J798" s="70"/>
      <c r="K798" s="71"/>
      <c r="L798" s="47"/>
    </row>
    <row r="799" spans="2:12" x14ac:dyDescent="0.35">
      <c r="B799" s="27"/>
      <c r="C799" s="29"/>
      <c r="D799" s="70"/>
      <c r="E799" s="71"/>
      <c r="F799" s="71"/>
      <c r="G799" s="70"/>
      <c r="H799" s="72"/>
      <c r="I799" s="71"/>
      <c r="J799" s="70"/>
      <c r="K799" s="71"/>
      <c r="L799" s="47"/>
    </row>
    <row r="800" spans="2:12" x14ac:dyDescent="0.35">
      <c r="B800" s="27"/>
      <c r="C800" s="29"/>
      <c r="D800" s="70"/>
      <c r="E800" s="71"/>
      <c r="F800" s="71"/>
      <c r="G800" s="70"/>
      <c r="H800" s="72"/>
      <c r="I800" s="71"/>
      <c r="J800" s="70"/>
      <c r="K800" s="71"/>
      <c r="L800" s="47"/>
    </row>
    <row r="801" spans="2:12" x14ac:dyDescent="0.35">
      <c r="B801" s="27"/>
      <c r="C801" s="29"/>
      <c r="D801" s="70"/>
      <c r="E801" s="71"/>
      <c r="F801" s="71"/>
      <c r="G801" s="70"/>
      <c r="H801" s="72"/>
      <c r="I801" s="71"/>
      <c r="J801" s="70"/>
      <c r="K801" s="71"/>
      <c r="L801" s="47"/>
    </row>
    <row r="802" spans="2:12" x14ac:dyDescent="0.35">
      <c r="B802" s="27"/>
      <c r="C802" s="29"/>
      <c r="D802" s="70"/>
      <c r="E802" s="71"/>
      <c r="F802" s="71"/>
      <c r="G802" s="70"/>
      <c r="H802" s="72"/>
      <c r="I802" s="71"/>
      <c r="J802" s="70"/>
      <c r="K802" s="71"/>
      <c r="L802" s="47"/>
    </row>
    <row r="803" spans="2:12" x14ac:dyDescent="0.35">
      <c r="B803" s="27"/>
      <c r="C803" s="29"/>
      <c r="D803" s="70"/>
      <c r="E803" s="71"/>
      <c r="F803" s="71"/>
      <c r="G803" s="70"/>
      <c r="H803" s="72"/>
      <c r="I803" s="71"/>
      <c r="J803" s="70"/>
      <c r="K803" s="71"/>
      <c r="L803" s="47"/>
    </row>
    <row r="804" spans="2:12" x14ac:dyDescent="0.35">
      <c r="B804" s="27"/>
      <c r="C804" s="29"/>
      <c r="D804" s="70"/>
      <c r="E804" s="71"/>
      <c r="F804" s="71"/>
      <c r="G804" s="70"/>
      <c r="H804" s="72"/>
      <c r="I804" s="71"/>
      <c r="J804" s="70"/>
      <c r="K804" s="71"/>
      <c r="L804" s="47"/>
    </row>
    <row r="805" spans="2:12" x14ac:dyDescent="0.35">
      <c r="B805" s="27"/>
      <c r="C805" s="29"/>
      <c r="D805" s="70"/>
      <c r="E805" s="71"/>
      <c r="F805" s="71"/>
      <c r="G805" s="70"/>
      <c r="H805" s="72"/>
      <c r="I805" s="71"/>
      <c r="J805" s="70"/>
      <c r="K805" s="71"/>
      <c r="L805" s="47"/>
    </row>
    <row r="806" spans="2:12" x14ac:dyDescent="0.35">
      <c r="B806" s="27"/>
      <c r="C806" s="29"/>
      <c r="D806" s="70"/>
      <c r="E806" s="71"/>
      <c r="F806" s="71"/>
      <c r="G806" s="70"/>
      <c r="H806" s="72"/>
      <c r="I806" s="71"/>
      <c r="J806" s="70"/>
      <c r="K806" s="71"/>
      <c r="L806" s="47"/>
    </row>
    <row r="807" spans="2:12" x14ac:dyDescent="0.35">
      <c r="B807" s="27"/>
      <c r="C807" s="29"/>
      <c r="D807" s="70"/>
      <c r="E807" s="71"/>
      <c r="F807" s="71"/>
      <c r="G807" s="70"/>
      <c r="H807" s="72"/>
      <c r="I807" s="71"/>
      <c r="J807" s="70"/>
      <c r="K807" s="71"/>
      <c r="L807" s="47"/>
    </row>
    <row r="808" spans="2:12" x14ac:dyDescent="0.35">
      <c r="B808" s="27"/>
      <c r="C808" s="29"/>
      <c r="D808" s="70"/>
      <c r="E808" s="71"/>
      <c r="F808" s="71"/>
      <c r="G808" s="70"/>
      <c r="H808" s="72"/>
      <c r="I808" s="71"/>
      <c r="J808" s="70"/>
      <c r="K808" s="71"/>
      <c r="L808" s="47"/>
    </row>
    <row r="809" spans="2:12" x14ac:dyDescent="0.35">
      <c r="B809" s="27"/>
      <c r="C809" s="29"/>
      <c r="D809" s="70"/>
      <c r="E809" s="71"/>
      <c r="F809" s="71"/>
      <c r="G809" s="70"/>
      <c r="H809" s="72"/>
      <c r="I809" s="71"/>
      <c r="J809" s="70"/>
      <c r="K809" s="71"/>
      <c r="L809" s="47"/>
    </row>
    <row r="810" spans="2:12" x14ac:dyDescent="0.35">
      <c r="B810" s="27"/>
      <c r="C810" s="29"/>
      <c r="D810" s="70"/>
      <c r="E810" s="71"/>
      <c r="F810" s="71"/>
      <c r="G810" s="70"/>
      <c r="H810" s="72"/>
      <c r="I810" s="71"/>
      <c r="J810" s="70"/>
      <c r="K810" s="71"/>
      <c r="L810" s="47"/>
    </row>
    <row r="811" spans="2:12" x14ac:dyDescent="0.35">
      <c r="B811" s="27"/>
      <c r="C811" s="29"/>
      <c r="D811" s="70"/>
      <c r="E811" s="71"/>
      <c r="F811" s="71"/>
      <c r="G811" s="70"/>
      <c r="H811" s="72"/>
      <c r="I811" s="71"/>
      <c r="J811" s="70"/>
      <c r="K811" s="71"/>
      <c r="L811" s="47"/>
    </row>
    <row r="812" spans="2:12" x14ac:dyDescent="0.35">
      <c r="B812" s="27"/>
      <c r="C812" s="29"/>
      <c r="D812" s="70"/>
      <c r="E812" s="71"/>
      <c r="F812" s="71"/>
      <c r="G812" s="70"/>
      <c r="H812" s="72"/>
      <c r="I812" s="71"/>
      <c r="J812" s="70"/>
      <c r="K812" s="71"/>
      <c r="L812" s="47"/>
    </row>
    <row r="813" spans="2:12" x14ac:dyDescent="0.35">
      <c r="B813" s="27"/>
      <c r="C813" s="29"/>
      <c r="D813" s="70"/>
      <c r="E813" s="71"/>
      <c r="F813" s="71"/>
      <c r="G813" s="70"/>
      <c r="H813" s="72"/>
      <c r="I813" s="71"/>
      <c r="J813" s="70"/>
      <c r="K813" s="71"/>
      <c r="L813" s="47"/>
    </row>
    <row r="814" spans="2:12" x14ac:dyDescent="0.35">
      <c r="B814" s="27"/>
      <c r="C814" s="29"/>
      <c r="D814" s="70"/>
      <c r="E814" s="71"/>
      <c r="F814" s="71"/>
      <c r="G814" s="70"/>
      <c r="H814" s="72"/>
      <c r="I814" s="71"/>
      <c r="J814" s="70"/>
      <c r="K814" s="71"/>
      <c r="L814" s="47"/>
    </row>
    <row r="815" spans="2:12" x14ac:dyDescent="0.35">
      <c r="B815" s="27"/>
      <c r="C815" s="29"/>
      <c r="D815" s="70"/>
      <c r="E815" s="71"/>
      <c r="F815" s="71"/>
      <c r="G815" s="70"/>
      <c r="H815" s="72"/>
      <c r="I815" s="71"/>
      <c r="J815" s="70"/>
      <c r="K815" s="71"/>
      <c r="L815" s="47"/>
    </row>
    <row r="816" spans="2:12" x14ac:dyDescent="0.35">
      <c r="B816" s="27"/>
      <c r="C816" s="29"/>
      <c r="D816" s="70"/>
      <c r="E816" s="71"/>
      <c r="F816" s="71"/>
      <c r="G816" s="70"/>
      <c r="H816" s="72"/>
      <c r="I816" s="71"/>
      <c r="J816" s="70"/>
      <c r="K816" s="71"/>
      <c r="L816" s="47"/>
    </row>
    <row r="817" spans="2:12" x14ac:dyDescent="0.35">
      <c r="B817" s="27"/>
      <c r="C817" s="29"/>
      <c r="D817" s="70"/>
      <c r="E817" s="71"/>
      <c r="F817" s="71"/>
      <c r="G817" s="70"/>
      <c r="H817" s="72"/>
      <c r="I817" s="71"/>
      <c r="J817" s="70"/>
      <c r="K817" s="71"/>
      <c r="L817" s="47"/>
    </row>
    <row r="818" spans="2:12" x14ac:dyDescent="0.35">
      <c r="B818" s="27"/>
      <c r="C818" s="29"/>
      <c r="D818" s="70"/>
      <c r="E818" s="71"/>
      <c r="F818" s="71"/>
      <c r="G818" s="70"/>
      <c r="H818" s="72"/>
      <c r="I818" s="71"/>
      <c r="J818" s="70"/>
      <c r="K818" s="71"/>
      <c r="L818" s="47"/>
    </row>
    <row r="819" spans="2:12" x14ac:dyDescent="0.35">
      <c r="B819" s="27"/>
      <c r="C819" s="29"/>
      <c r="D819" s="70"/>
      <c r="E819" s="71"/>
      <c r="F819" s="71"/>
      <c r="G819" s="70"/>
      <c r="H819" s="72"/>
      <c r="I819" s="71"/>
      <c r="J819" s="70"/>
      <c r="K819" s="71"/>
      <c r="L819" s="47"/>
    </row>
    <row r="820" spans="2:12" x14ac:dyDescent="0.35">
      <c r="B820" s="27"/>
      <c r="C820" s="29"/>
      <c r="D820" s="70"/>
      <c r="E820" s="71"/>
      <c r="F820" s="71"/>
      <c r="G820" s="70"/>
      <c r="H820" s="72"/>
      <c r="I820" s="71"/>
      <c r="J820" s="70"/>
      <c r="K820" s="71"/>
      <c r="L820" s="47"/>
    </row>
    <row r="821" spans="2:12" x14ac:dyDescent="0.35">
      <c r="B821" s="27"/>
      <c r="C821" s="29"/>
      <c r="D821" s="70"/>
      <c r="E821" s="71"/>
      <c r="F821" s="71"/>
      <c r="G821" s="70"/>
      <c r="H821" s="72"/>
      <c r="I821" s="71"/>
      <c r="J821" s="70"/>
      <c r="K821" s="71"/>
      <c r="L821" s="47"/>
    </row>
    <row r="822" spans="2:12" x14ac:dyDescent="0.35">
      <c r="B822" s="27"/>
      <c r="C822" s="29"/>
      <c r="D822" s="70"/>
      <c r="E822" s="71"/>
      <c r="F822" s="71"/>
      <c r="G822" s="70"/>
      <c r="H822" s="72"/>
      <c r="I822" s="71"/>
      <c r="J822" s="70"/>
      <c r="K822" s="71"/>
      <c r="L822" s="47"/>
    </row>
    <row r="823" spans="2:12" x14ac:dyDescent="0.35">
      <c r="B823" s="27"/>
      <c r="C823" s="29"/>
      <c r="D823" s="70"/>
      <c r="E823" s="71"/>
      <c r="F823" s="71"/>
      <c r="G823" s="70"/>
      <c r="H823" s="72"/>
      <c r="I823" s="71"/>
      <c r="J823" s="70"/>
      <c r="K823" s="71"/>
      <c r="L823" s="47"/>
    </row>
    <row r="824" spans="2:12" x14ac:dyDescent="0.35">
      <c r="B824" s="27"/>
      <c r="C824" s="29"/>
      <c r="D824" s="70"/>
      <c r="E824" s="71"/>
      <c r="F824" s="71"/>
      <c r="G824" s="70"/>
      <c r="H824" s="72"/>
      <c r="I824" s="71"/>
      <c r="J824" s="70"/>
      <c r="K824" s="71"/>
      <c r="L824" s="47"/>
    </row>
    <row r="825" spans="2:12" x14ac:dyDescent="0.35">
      <c r="B825" s="27"/>
      <c r="C825" s="29"/>
      <c r="D825" s="70"/>
      <c r="E825" s="71"/>
      <c r="F825" s="71"/>
      <c r="G825" s="70"/>
      <c r="H825" s="72"/>
      <c r="I825" s="71"/>
      <c r="J825" s="70"/>
      <c r="K825" s="71"/>
      <c r="L825" s="47"/>
    </row>
    <row r="826" spans="2:12" x14ac:dyDescent="0.35">
      <c r="B826" s="27"/>
      <c r="C826" s="29"/>
      <c r="D826" s="70"/>
      <c r="E826" s="71"/>
      <c r="F826" s="71"/>
      <c r="G826" s="70"/>
      <c r="H826" s="72"/>
      <c r="I826" s="71"/>
      <c r="J826" s="70"/>
      <c r="K826" s="71"/>
      <c r="L826" s="47"/>
    </row>
    <row r="827" spans="2:12" x14ac:dyDescent="0.35">
      <c r="B827" s="27"/>
      <c r="C827" s="29"/>
      <c r="D827" s="70"/>
      <c r="E827" s="71"/>
      <c r="F827" s="71"/>
      <c r="G827" s="70"/>
      <c r="H827" s="72"/>
      <c r="I827" s="71"/>
      <c r="J827" s="70"/>
      <c r="K827" s="71"/>
      <c r="L827" s="47"/>
    </row>
    <row r="828" spans="2:12" x14ac:dyDescent="0.35">
      <c r="B828" s="27"/>
      <c r="C828" s="29"/>
      <c r="D828" s="70"/>
      <c r="E828" s="71"/>
      <c r="F828" s="71"/>
      <c r="G828" s="70"/>
      <c r="H828" s="72"/>
      <c r="I828" s="71"/>
      <c r="J828" s="70"/>
      <c r="K828" s="71"/>
      <c r="L828" s="47"/>
    </row>
    <row r="829" spans="2:12" x14ac:dyDescent="0.35">
      <c r="B829" s="27"/>
      <c r="C829" s="29"/>
      <c r="D829" s="70"/>
      <c r="E829" s="71"/>
      <c r="F829" s="71"/>
      <c r="G829" s="70"/>
      <c r="H829" s="72"/>
      <c r="I829" s="71"/>
      <c r="J829" s="70"/>
      <c r="K829" s="71"/>
      <c r="L829" s="47"/>
    </row>
    <row r="830" spans="2:12" x14ac:dyDescent="0.35">
      <c r="B830" s="27"/>
      <c r="C830" s="29"/>
      <c r="D830" s="70"/>
      <c r="E830" s="71"/>
      <c r="F830" s="71"/>
      <c r="G830" s="70"/>
      <c r="H830" s="72"/>
      <c r="I830" s="71"/>
      <c r="J830" s="70"/>
      <c r="K830" s="71"/>
      <c r="L830" s="47"/>
    </row>
    <row r="831" spans="2:12" x14ac:dyDescent="0.35">
      <c r="B831" s="27"/>
      <c r="C831" s="29"/>
      <c r="D831" s="70"/>
      <c r="E831" s="71"/>
      <c r="F831" s="71"/>
      <c r="G831" s="70"/>
      <c r="H831" s="72"/>
      <c r="I831" s="71"/>
      <c r="J831" s="70"/>
      <c r="K831" s="71"/>
      <c r="L831" s="47"/>
    </row>
    <row r="832" spans="2:12" x14ac:dyDescent="0.35">
      <c r="B832" s="27"/>
      <c r="C832" s="29"/>
      <c r="D832" s="70"/>
      <c r="E832" s="71"/>
      <c r="F832" s="71"/>
      <c r="G832" s="70"/>
      <c r="H832" s="72"/>
      <c r="I832" s="71"/>
      <c r="J832" s="70"/>
      <c r="K832" s="71"/>
      <c r="L832" s="47"/>
    </row>
    <row r="833" spans="2:12" x14ac:dyDescent="0.35">
      <c r="B833" s="27"/>
      <c r="C833" s="29"/>
      <c r="D833" s="70"/>
      <c r="E833" s="71"/>
      <c r="F833" s="71"/>
      <c r="G833" s="70"/>
      <c r="H833" s="72"/>
      <c r="I833" s="71"/>
      <c r="J833" s="70"/>
      <c r="K833" s="71"/>
      <c r="L833" s="47"/>
    </row>
    <row r="834" spans="2:12" x14ac:dyDescent="0.35">
      <c r="B834" s="27"/>
      <c r="C834" s="29"/>
      <c r="D834" s="70"/>
      <c r="E834" s="71"/>
      <c r="F834" s="71"/>
      <c r="G834" s="70"/>
      <c r="H834" s="72"/>
      <c r="I834" s="71"/>
      <c r="J834" s="70"/>
      <c r="K834" s="71"/>
      <c r="L834" s="47"/>
    </row>
    <row r="835" spans="2:12" x14ac:dyDescent="0.35">
      <c r="B835" s="27"/>
      <c r="C835" s="29"/>
      <c r="D835" s="70"/>
      <c r="E835" s="71"/>
      <c r="F835" s="71"/>
      <c r="G835" s="70"/>
      <c r="H835" s="72"/>
      <c r="I835" s="71"/>
      <c r="J835" s="70"/>
      <c r="K835" s="71"/>
      <c r="L835" s="47"/>
    </row>
    <row r="836" spans="2:12" x14ac:dyDescent="0.35">
      <c r="B836" s="27"/>
      <c r="C836" s="29"/>
      <c r="D836" s="70"/>
      <c r="E836" s="71"/>
      <c r="F836" s="71"/>
      <c r="G836" s="70"/>
      <c r="H836" s="72"/>
      <c r="I836" s="71"/>
      <c r="J836" s="70"/>
      <c r="K836" s="71"/>
      <c r="L836" s="47"/>
    </row>
    <row r="837" spans="2:12" x14ac:dyDescent="0.35">
      <c r="B837" s="27"/>
      <c r="C837" s="29"/>
      <c r="D837" s="70"/>
      <c r="E837" s="71"/>
      <c r="F837" s="71"/>
      <c r="G837" s="70"/>
      <c r="H837" s="72"/>
      <c r="I837" s="71"/>
      <c r="J837" s="70"/>
      <c r="K837" s="71"/>
      <c r="L837" s="47"/>
    </row>
    <row r="838" spans="2:12" x14ac:dyDescent="0.35">
      <c r="B838" s="27"/>
      <c r="C838" s="29"/>
      <c r="D838" s="70"/>
      <c r="E838" s="71"/>
      <c r="F838" s="71"/>
      <c r="G838" s="70"/>
      <c r="H838" s="72"/>
      <c r="I838" s="71"/>
      <c r="J838" s="70"/>
      <c r="K838" s="71"/>
      <c r="L838" s="47"/>
    </row>
    <row r="839" spans="2:12" x14ac:dyDescent="0.35">
      <c r="B839" s="27"/>
      <c r="C839" s="29"/>
      <c r="D839" s="70"/>
      <c r="E839" s="71"/>
      <c r="F839" s="71"/>
      <c r="G839" s="70"/>
      <c r="H839" s="72"/>
      <c r="I839" s="71"/>
      <c r="J839" s="70"/>
      <c r="K839" s="71"/>
      <c r="L839" s="47"/>
    </row>
    <row r="840" spans="2:12" x14ac:dyDescent="0.35">
      <c r="B840" s="27"/>
      <c r="C840" s="29"/>
      <c r="D840" s="70"/>
      <c r="E840" s="71"/>
      <c r="F840" s="71"/>
      <c r="G840" s="70"/>
      <c r="H840" s="72"/>
      <c r="I840" s="71"/>
      <c r="J840" s="70"/>
      <c r="K840" s="71"/>
      <c r="L840" s="47"/>
    </row>
    <row r="841" spans="2:12" x14ac:dyDescent="0.35">
      <c r="B841" s="27"/>
      <c r="C841" s="29"/>
      <c r="D841" s="70"/>
      <c r="E841" s="71"/>
      <c r="F841" s="71"/>
      <c r="G841" s="70"/>
      <c r="H841" s="72"/>
      <c r="I841" s="71"/>
      <c r="J841" s="70"/>
      <c r="K841" s="71"/>
      <c r="L841" s="47"/>
    </row>
    <row r="842" spans="2:12" x14ac:dyDescent="0.35">
      <c r="B842" s="27"/>
      <c r="C842" s="29"/>
      <c r="D842" s="70"/>
      <c r="E842" s="71"/>
      <c r="F842" s="71"/>
      <c r="G842" s="70"/>
      <c r="H842" s="72"/>
      <c r="I842" s="71"/>
      <c r="J842" s="70"/>
      <c r="K842" s="71"/>
      <c r="L842" s="47"/>
    </row>
    <row r="843" spans="2:12" x14ac:dyDescent="0.35">
      <c r="B843" s="27"/>
      <c r="C843" s="29"/>
      <c r="D843" s="70"/>
      <c r="E843" s="71"/>
      <c r="F843" s="71"/>
      <c r="G843" s="70"/>
      <c r="H843" s="72"/>
      <c r="I843" s="71"/>
      <c r="J843" s="70"/>
      <c r="K843" s="71"/>
      <c r="L843" s="47"/>
    </row>
    <row r="844" spans="2:12" x14ac:dyDescent="0.35">
      <c r="B844" s="27"/>
      <c r="C844" s="29"/>
      <c r="D844" s="70"/>
      <c r="E844" s="71"/>
      <c r="F844" s="71"/>
      <c r="G844" s="70"/>
      <c r="H844" s="72"/>
      <c r="I844" s="71"/>
      <c r="J844" s="70"/>
      <c r="K844" s="71"/>
      <c r="L844" s="47"/>
    </row>
    <row r="845" spans="2:12" x14ac:dyDescent="0.35">
      <c r="B845" s="27"/>
      <c r="C845" s="29"/>
      <c r="D845" s="70"/>
      <c r="E845" s="71"/>
      <c r="F845" s="71"/>
      <c r="G845" s="70"/>
      <c r="H845" s="72"/>
      <c r="I845" s="71"/>
      <c r="J845" s="70"/>
      <c r="K845" s="71"/>
      <c r="L845" s="47"/>
    </row>
    <row r="846" spans="2:12" x14ac:dyDescent="0.35">
      <c r="B846" s="27"/>
      <c r="C846" s="29"/>
      <c r="D846" s="70"/>
      <c r="E846" s="71"/>
      <c r="F846" s="71"/>
      <c r="G846" s="70"/>
      <c r="H846" s="72"/>
      <c r="I846" s="71"/>
      <c r="J846" s="70"/>
      <c r="K846" s="71"/>
      <c r="L846" s="47"/>
    </row>
    <row r="847" spans="2:12" x14ac:dyDescent="0.35">
      <c r="B847" s="27"/>
      <c r="C847" s="29"/>
      <c r="D847" s="70"/>
      <c r="E847" s="71"/>
      <c r="F847" s="71"/>
      <c r="G847" s="70"/>
      <c r="H847" s="72"/>
      <c r="I847" s="71"/>
      <c r="J847" s="70"/>
      <c r="K847" s="71"/>
      <c r="L847" s="47"/>
    </row>
    <row r="848" spans="2:12" x14ac:dyDescent="0.35">
      <c r="B848" s="27"/>
      <c r="C848" s="29"/>
      <c r="D848" s="70"/>
      <c r="E848" s="71"/>
      <c r="F848" s="71"/>
      <c r="G848" s="70"/>
      <c r="H848" s="72"/>
      <c r="I848" s="71"/>
      <c r="J848" s="70"/>
      <c r="K848" s="71"/>
      <c r="L848" s="47"/>
    </row>
    <row r="849" spans="2:12" x14ac:dyDescent="0.35">
      <c r="B849" s="27"/>
      <c r="C849" s="29"/>
      <c r="D849" s="70"/>
      <c r="E849" s="71"/>
      <c r="F849" s="71"/>
      <c r="G849" s="70"/>
      <c r="H849" s="72"/>
      <c r="I849" s="71"/>
      <c r="J849" s="70"/>
      <c r="K849" s="71"/>
      <c r="L849" s="47"/>
    </row>
    <row r="850" spans="2:12" x14ac:dyDescent="0.35">
      <c r="B850" s="27"/>
      <c r="C850" s="29"/>
      <c r="D850" s="70"/>
      <c r="E850" s="71"/>
      <c r="F850" s="71"/>
      <c r="G850" s="70"/>
      <c r="H850" s="72"/>
      <c r="I850" s="71"/>
      <c r="J850" s="70"/>
      <c r="K850" s="71"/>
      <c r="L850" s="47"/>
    </row>
    <row r="851" spans="2:12" x14ac:dyDescent="0.35">
      <c r="B851" s="27"/>
      <c r="C851" s="29"/>
      <c r="D851" s="70"/>
      <c r="E851" s="71"/>
      <c r="F851" s="71"/>
      <c r="G851" s="70"/>
      <c r="H851" s="72"/>
      <c r="I851" s="71"/>
      <c r="J851" s="70"/>
      <c r="K851" s="71"/>
      <c r="L851" s="47"/>
    </row>
    <row r="852" spans="2:12" x14ac:dyDescent="0.35">
      <c r="B852" s="27"/>
      <c r="C852" s="29"/>
      <c r="D852" s="70"/>
      <c r="E852" s="71"/>
      <c r="F852" s="71"/>
      <c r="G852" s="70"/>
      <c r="H852" s="72"/>
      <c r="I852" s="71"/>
      <c r="J852" s="70"/>
      <c r="K852" s="71"/>
      <c r="L852" s="47"/>
    </row>
    <row r="853" spans="2:12" x14ac:dyDescent="0.35">
      <c r="B853" s="27"/>
      <c r="C853" s="29"/>
      <c r="D853" s="70"/>
      <c r="E853" s="71"/>
      <c r="F853" s="71"/>
      <c r="G853" s="70"/>
      <c r="H853" s="72"/>
      <c r="I853" s="71"/>
      <c r="J853" s="70"/>
      <c r="K853" s="71"/>
      <c r="L853" s="47"/>
    </row>
    <row r="854" spans="2:12" x14ac:dyDescent="0.35">
      <c r="B854" s="27"/>
      <c r="C854" s="29"/>
      <c r="D854" s="70"/>
      <c r="E854" s="71"/>
      <c r="F854" s="71"/>
      <c r="G854" s="70"/>
      <c r="H854" s="72"/>
      <c r="I854" s="71"/>
      <c r="J854" s="70"/>
      <c r="K854" s="71"/>
      <c r="L854" s="47"/>
    </row>
    <row r="855" spans="2:12" x14ac:dyDescent="0.35">
      <c r="B855" s="27"/>
      <c r="C855" s="29"/>
      <c r="D855" s="70"/>
      <c r="E855" s="71"/>
      <c r="F855" s="71"/>
      <c r="G855" s="70"/>
      <c r="H855" s="72"/>
      <c r="I855" s="71"/>
      <c r="J855" s="70"/>
      <c r="K855" s="71"/>
      <c r="L855" s="47"/>
    </row>
    <row r="856" spans="2:12" x14ac:dyDescent="0.35">
      <c r="B856" s="27"/>
      <c r="C856" s="29"/>
      <c r="D856" s="70"/>
      <c r="E856" s="71"/>
      <c r="F856" s="71"/>
      <c r="G856" s="70"/>
      <c r="H856" s="72"/>
      <c r="I856" s="71"/>
      <c r="J856" s="70"/>
      <c r="K856" s="71"/>
      <c r="L856" s="47"/>
    </row>
    <row r="857" spans="2:12" x14ac:dyDescent="0.35">
      <c r="B857" s="27"/>
      <c r="C857" s="29"/>
      <c r="D857" s="70"/>
      <c r="E857" s="71"/>
      <c r="F857" s="71"/>
      <c r="G857" s="70"/>
      <c r="H857" s="72"/>
      <c r="I857" s="71"/>
      <c r="J857" s="70"/>
      <c r="K857" s="71"/>
      <c r="L857" s="47"/>
    </row>
    <row r="858" spans="2:12" x14ac:dyDescent="0.35">
      <c r="B858" s="27"/>
      <c r="C858" s="29"/>
      <c r="D858" s="70"/>
      <c r="E858" s="71"/>
      <c r="F858" s="71"/>
      <c r="G858" s="70"/>
      <c r="H858" s="72"/>
      <c r="I858" s="71"/>
      <c r="J858" s="70"/>
      <c r="K858" s="71"/>
      <c r="L858" s="47"/>
    </row>
    <row r="859" spans="2:12" x14ac:dyDescent="0.35">
      <c r="B859" s="27"/>
      <c r="C859" s="29"/>
      <c r="D859" s="70"/>
      <c r="E859" s="71"/>
      <c r="F859" s="71"/>
      <c r="G859" s="70"/>
      <c r="H859" s="72"/>
      <c r="I859" s="71"/>
      <c r="J859" s="70"/>
      <c r="K859" s="71"/>
      <c r="L859" s="47"/>
    </row>
    <row r="860" spans="2:12" x14ac:dyDescent="0.35">
      <c r="B860" s="27"/>
      <c r="C860" s="29"/>
      <c r="D860" s="70"/>
      <c r="E860" s="71"/>
      <c r="F860" s="71"/>
      <c r="G860" s="70"/>
      <c r="H860" s="72"/>
      <c r="I860" s="71"/>
      <c r="J860" s="70"/>
      <c r="K860" s="71"/>
      <c r="L860" s="47"/>
    </row>
    <row r="861" spans="2:12" x14ac:dyDescent="0.35">
      <c r="B861" s="27"/>
      <c r="C861" s="29"/>
      <c r="D861" s="70"/>
      <c r="E861" s="71"/>
      <c r="F861" s="71"/>
      <c r="G861" s="70"/>
      <c r="H861" s="72"/>
      <c r="I861" s="71"/>
      <c r="J861" s="70"/>
      <c r="K861" s="71"/>
      <c r="L861" s="47"/>
    </row>
    <row r="862" spans="2:12" x14ac:dyDescent="0.35">
      <c r="B862" s="27"/>
      <c r="C862" s="29"/>
      <c r="D862" s="70"/>
      <c r="E862" s="71"/>
      <c r="F862" s="71"/>
      <c r="G862" s="70"/>
      <c r="H862" s="72"/>
      <c r="I862" s="71"/>
      <c r="J862" s="70"/>
      <c r="K862" s="71"/>
      <c r="L862" s="47"/>
    </row>
    <row r="863" spans="2:12" x14ac:dyDescent="0.35">
      <c r="B863" s="27"/>
      <c r="C863" s="29"/>
      <c r="D863" s="70"/>
      <c r="E863" s="71"/>
      <c r="F863" s="71"/>
      <c r="G863" s="70"/>
      <c r="H863" s="72"/>
      <c r="I863" s="71"/>
      <c r="J863" s="70"/>
      <c r="K863" s="71"/>
      <c r="L863" s="47"/>
    </row>
  </sheetData>
  <mergeCells count="1">
    <mergeCell ref="B1:K1"/>
  </mergeCells>
  <conditionalFormatting sqref="I2 I33:I1048576">
    <cfRule type="containsText" dxfId="245" priority="18" operator="containsText" text="No">
      <formula>NOT(ISERROR(SEARCH("No",I2)))</formula>
    </cfRule>
    <cfRule type="containsText" dxfId="244" priority="28" operator="containsText" text="Dis">
      <formula>NOT(ISERROR(SEARCH("Dis",I2)))</formula>
    </cfRule>
    <cfRule type="containsText" dxfId="243" priority="29" operator="containsText" text="Yes">
      <formula>NOT(ISERROR(SEARCH("Yes",I2)))</formula>
    </cfRule>
  </conditionalFormatting>
  <conditionalFormatting sqref="E3:E19 K4:K27 E32 K32 E21:E27">
    <cfRule type="expression" dxfId="242" priority="17">
      <formula>($D3="FFF")</formula>
    </cfRule>
  </conditionalFormatting>
  <conditionalFormatting sqref="F3:F27 F32">
    <cfRule type="expression" dxfId="241" priority="16">
      <formula>($D3="Survey")</formula>
    </cfRule>
  </conditionalFormatting>
  <conditionalFormatting sqref="G3:G32">
    <cfRule type="expression" dxfId="240" priority="14">
      <formula>($D3="Survey")</formula>
    </cfRule>
    <cfRule type="expression" dxfId="239" priority="15">
      <formula>($D3="FFF")</formula>
    </cfRule>
  </conditionalFormatting>
  <conditionalFormatting sqref="E28">
    <cfRule type="containsText" dxfId="238" priority="11" operator="containsText" text="No">
      <formula>NOT(ISERROR(SEARCH("No",E28)))</formula>
    </cfRule>
    <cfRule type="containsText" dxfId="237" priority="12" operator="containsText" text="Dis">
      <formula>NOT(ISERROR(SEARCH("Dis",E28)))</formula>
    </cfRule>
    <cfRule type="containsText" dxfId="236" priority="13" operator="containsText" text="Yes">
      <formula>NOT(ISERROR(SEARCH("Yes",E28)))</formula>
    </cfRule>
  </conditionalFormatting>
  <conditionalFormatting sqref="K3">
    <cfRule type="expression" dxfId="235" priority="6">
      <formula>($D3="FFF")</formula>
    </cfRule>
  </conditionalFormatting>
  <conditionalFormatting sqref="E29:E31">
    <cfRule type="expression" dxfId="234" priority="5">
      <formula>($D29="FFF")</formula>
    </cfRule>
  </conditionalFormatting>
  <conditionalFormatting sqref="F29:F31">
    <cfRule type="expression" dxfId="233" priority="4">
      <formula>($D29="Survey")</formula>
    </cfRule>
  </conditionalFormatting>
  <conditionalFormatting sqref="K29:K31">
    <cfRule type="expression" dxfId="232" priority="1">
      <formula>($D29="FFF")</formula>
    </cfRule>
  </conditionalFormatting>
  <dataValidations count="1">
    <dataValidation type="whole" allowBlank="1" showInputMessage="1" showErrorMessage="1" sqref="L28 E3:F27 K3:K32 E29:F32" xr:uid="{6A6C1262-3539-46CC-B3D4-0D9B246555A6}">
      <formula1>0</formula1>
      <formula2>1</formula2>
    </dataValidation>
  </dataValidations>
  <pageMargins left="0.7" right="0.7" top="0.75" bottom="0.75" header="0.3" footer="0.3"/>
  <pageSetup paperSize="9" orientation="portrait" r:id="rId1"/>
  <ignoredErrors>
    <ignoredError sqref="B28"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8660BBAB-CF0C-4FB9-9B76-0B4BA4C90671}">
          <x14:formula1>
            <xm:f>Coding!$A$1:$A$4</xm:f>
          </x14:formula1>
          <xm:sqref>F28 I3:I32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D1207-6977-2B4F-9613-BE14D15AF0C2}">
  <dimension ref="A1:CZ876"/>
  <sheetViews>
    <sheetView zoomScaleNormal="100" workbookViewId="0">
      <pane xSplit="4" ySplit="2" topLeftCell="L52" activePane="bottomRight" state="frozen"/>
      <selection pane="topRight" activeCell="C25" sqref="C25"/>
      <selection pane="bottomLeft" activeCell="C25" sqref="C25"/>
      <selection pane="bottomRight" activeCell="D51" sqref="D51"/>
    </sheetView>
  </sheetViews>
  <sheetFormatPr defaultColWidth="10.83203125" defaultRowHeight="15.5" x14ac:dyDescent="0.35"/>
  <cols>
    <col min="1" max="1" width="0" style="1" hidden="1" customWidth="1"/>
    <col min="2" max="2" width="13.25" style="1" customWidth="1"/>
    <col min="3" max="3" width="9.1640625" style="6" customWidth="1"/>
    <col min="4" max="4" width="69" style="9" customWidth="1"/>
    <col min="5" max="5" width="6.6640625" style="73" customWidth="1"/>
    <col min="6" max="7" width="7.5" style="73" bestFit="1" customWidth="1"/>
    <col min="8" max="8" width="14.5" style="73" customWidth="1"/>
    <col min="9" max="9" width="7.5" style="73" bestFit="1" customWidth="1"/>
    <col min="10" max="10" width="12.6640625" style="76" customWidth="1"/>
    <col min="11" max="11" width="12.6640625" style="73" customWidth="1"/>
    <col min="12" max="12" width="12.6640625" style="76" customWidth="1"/>
    <col min="13" max="13" width="59.33203125" style="48" customWidth="1"/>
    <col min="14" max="16384" width="10.83203125" style="1"/>
  </cols>
  <sheetData>
    <row r="1" spans="1:13" ht="19.5" x14ac:dyDescent="0.45">
      <c r="A1" s="224"/>
      <c r="B1" s="224"/>
      <c r="C1" s="262" t="s">
        <v>143</v>
      </c>
      <c r="D1" s="263"/>
      <c r="E1" s="263"/>
      <c r="F1" s="263"/>
      <c r="G1" s="263"/>
      <c r="H1" s="263"/>
      <c r="I1" s="263"/>
      <c r="J1" s="263"/>
      <c r="K1" s="263"/>
      <c r="L1" s="264"/>
      <c r="M1" s="43"/>
    </row>
    <row r="2" spans="1:13" s="4" customFormat="1" ht="46.75" customHeight="1" x14ac:dyDescent="0.35">
      <c r="A2" s="4" t="s">
        <v>9</v>
      </c>
      <c r="B2" s="4" t="s">
        <v>154</v>
      </c>
      <c r="C2" s="49" t="s">
        <v>193</v>
      </c>
      <c r="D2" s="50" t="s">
        <v>148</v>
      </c>
      <c r="E2" s="63" t="s">
        <v>127</v>
      </c>
      <c r="F2" s="64" t="s">
        <v>128</v>
      </c>
      <c r="G2" s="64" t="s">
        <v>10</v>
      </c>
      <c r="H2" s="63" t="s">
        <v>152</v>
      </c>
      <c r="I2" s="63" t="s">
        <v>150</v>
      </c>
      <c r="J2" s="65" t="s">
        <v>149</v>
      </c>
      <c r="K2" s="63" t="s">
        <v>151</v>
      </c>
      <c r="L2" s="65" t="s">
        <v>153</v>
      </c>
      <c r="M2" s="51" t="s">
        <v>156</v>
      </c>
    </row>
    <row r="3" spans="1:13" x14ac:dyDescent="0.35">
      <c r="A3" s="1">
        <v>1</v>
      </c>
      <c r="B3" s="1">
        <v>1</v>
      </c>
      <c r="C3" s="52">
        <v>2.1</v>
      </c>
      <c r="D3" s="53" t="s">
        <v>195</v>
      </c>
      <c r="E3" s="57" t="s">
        <v>128</v>
      </c>
      <c r="F3" s="58"/>
      <c r="G3" s="58"/>
      <c r="H3" s="79" t="str">
        <f>IF(E3="Both", IF(AND(ISNUMBER(F3), ISNUMBER(G3)), IF(F3=G3, 0, 1), ""), "")</f>
        <v/>
      </c>
      <c r="I3" s="59" t="str">
        <f>IF(E3="FFF",(IF(ISNUMBER(G3),G3," ")),IF(E3="Survey",(IF(ISNUMBER(F3),F3," ")),IF(OR(ISNUMBER(F3),ISNUMBER(G3)),MIN(F3,G3)," ")))</f>
        <v xml:space="preserve"> </v>
      </c>
      <c r="J3" s="60" t="s">
        <v>15</v>
      </c>
      <c r="K3" s="61" t="str">
        <f>IF(J3&lt;&gt;"No", IF(ISNUMBER(I3), I3, ""),"")</f>
        <v/>
      </c>
      <c r="L3" s="58"/>
      <c r="M3" s="44"/>
    </row>
    <row r="4" spans="1:13" x14ac:dyDescent="0.35">
      <c r="A4" s="1">
        <v>1</v>
      </c>
      <c r="B4" s="1">
        <v>1</v>
      </c>
      <c r="C4" s="52">
        <v>2.2000000000000002</v>
      </c>
      <c r="D4" s="53" t="s">
        <v>196</v>
      </c>
      <c r="E4" s="57" t="s">
        <v>128</v>
      </c>
      <c r="F4" s="58"/>
      <c r="G4" s="58"/>
      <c r="H4" s="79" t="str">
        <f t="shared" ref="H4:H55" si="0">IF(E4="Both", IF(AND(ISNUMBER(F4), ISNUMBER(G4)), IF(F4=G4, 0, 1), ""), "")</f>
        <v/>
      </c>
      <c r="I4" s="59" t="str">
        <f t="shared" ref="I4:I55" si="1">IF(E4="FFF",(IF(ISNUMBER(G4),G4," ")),IF(E4="Survey",(IF(ISNUMBER(F4),F4," ")),IF(OR(ISNUMBER(F4),ISNUMBER(G4)),MIN(F4,G4)," ")))</f>
        <v xml:space="preserve"> </v>
      </c>
      <c r="J4" s="60" t="s">
        <v>15</v>
      </c>
      <c r="K4" s="61" t="str">
        <f t="shared" ref="K4:K55" si="2">IF(J4&lt;&gt;"No", IF(ISNUMBER(I4), I4, ""),"")</f>
        <v/>
      </c>
      <c r="L4" s="58"/>
      <c r="M4" s="44"/>
    </row>
    <row r="5" spans="1:13" ht="31" x14ac:dyDescent="0.35">
      <c r="A5" s="1">
        <v>1</v>
      </c>
      <c r="B5" s="1">
        <v>1</v>
      </c>
      <c r="C5" s="52">
        <v>2.2999999999999998</v>
      </c>
      <c r="D5" s="53" t="s">
        <v>197</v>
      </c>
      <c r="E5" s="57" t="s">
        <v>129</v>
      </c>
      <c r="F5" s="58"/>
      <c r="G5" s="58"/>
      <c r="H5" s="79" t="str">
        <f t="shared" si="0"/>
        <v/>
      </c>
      <c r="I5" s="59" t="str">
        <f t="shared" si="1"/>
        <v xml:space="preserve"> </v>
      </c>
      <c r="J5" s="60" t="s">
        <v>15</v>
      </c>
      <c r="K5" s="61" t="str">
        <f t="shared" si="2"/>
        <v/>
      </c>
      <c r="L5" s="58"/>
      <c r="M5" s="44"/>
    </row>
    <row r="6" spans="1:13" s="178" customFormat="1" ht="105.5" customHeight="1" x14ac:dyDescent="0.35">
      <c r="A6" s="178">
        <v>2</v>
      </c>
      <c r="B6" s="178">
        <v>2</v>
      </c>
      <c r="C6" s="169">
        <v>2.4</v>
      </c>
      <c r="D6" s="170" t="s">
        <v>198</v>
      </c>
      <c r="E6" s="171" t="s">
        <v>128</v>
      </c>
      <c r="F6" s="172"/>
      <c r="G6" s="172"/>
      <c r="H6" s="79" t="str">
        <f t="shared" si="0"/>
        <v/>
      </c>
      <c r="I6" s="59" t="str">
        <f t="shared" si="1"/>
        <v xml:space="preserve"> </v>
      </c>
      <c r="J6" s="175" t="s">
        <v>15</v>
      </c>
      <c r="K6" s="61" t="str">
        <f t="shared" si="2"/>
        <v/>
      </c>
      <c r="L6" s="172"/>
      <c r="M6" s="177"/>
    </row>
    <row r="7" spans="1:13" ht="31" x14ac:dyDescent="0.35">
      <c r="A7" s="1">
        <v>1</v>
      </c>
      <c r="B7" s="1">
        <v>1</v>
      </c>
      <c r="C7" s="52">
        <v>2.5</v>
      </c>
      <c r="D7" s="53" t="s">
        <v>205</v>
      </c>
      <c r="E7" s="57" t="s">
        <v>129</v>
      </c>
      <c r="F7" s="58"/>
      <c r="G7" s="58"/>
      <c r="H7" s="79" t="str">
        <f t="shared" si="0"/>
        <v/>
      </c>
      <c r="I7" s="59" t="str">
        <f t="shared" si="1"/>
        <v xml:space="preserve"> </v>
      </c>
      <c r="J7" s="60" t="s">
        <v>15</v>
      </c>
      <c r="K7" s="61" t="str">
        <f t="shared" si="2"/>
        <v/>
      </c>
      <c r="L7" s="58"/>
      <c r="M7" s="44"/>
    </row>
    <row r="8" spans="1:13" s="149" customFormat="1" x14ac:dyDescent="0.35">
      <c r="A8" s="149">
        <v>2</v>
      </c>
      <c r="B8" s="149">
        <v>2</v>
      </c>
      <c r="C8" s="140" t="s">
        <v>20</v>
      </c>
      <c r="D8" s="141" t="s">
        <v>199</v>
      </c>
      <c r="E8" s="142" t="s">
        <v>128</v>
      </c>
      <c r="F8" s="143"/>
      <c r="G8" s="143"/>
      <c r="H8" s="79" t="str">
        <f t="shared" si="0"/>
        <v/>
      </c>
      <c r="I8" s="59" t="str">
        <f t="shared" si="1"/>
        <v xml:space="preserve"> </v>
      </c>
      <c r="J8" s="146" t="s">
        <v>15</v>
      </c>
      <c r="K8" s="61" t="str">
        <f t="shared" si="2"/>
        <v/>
      </c>
      <c r="L8" s="143"/>
      <c r="M8" s="148"/>
    </row>
    <row r="9" spans="1:13" s="4" customFormat="1" ht="46.5" x14ac:dyDescent="0.35">
      <c r="A9" s="4">
        <v>1</v>
      </c>
      <c r="B9" s="4">
        <v>1</v>
      </c>
      <c r="C9" s="160" t="s">
        <v>21</v>
      </c>
      <c r="D9" s="161" t="s">
        <v>200</v>
      </c>
      <c r="E9" s="162" t="s">
        <v>10</v>
      </c>
      <c r="F9" s="163"/>
      <c r="G9" s="163"/>
      <c r="H9" s="79" t="str">
        <f t="shared" si="0"/>
        <v/>
      </c>
      <c r="I9" s="59" t="str">
        <f t="shared" si="1"/>
        <v xml:space="preserve"> </v>
      </c>
      <c r="J9" s="166" t="s">
        <v>13</v>
      </c>
      <c r="K9" s="61" t="str">
        <f t="shared" si="2"/>
        <v/>
      </c>
      <c r="L9" s="163"/>
      <c r="M9" s="45"/>
    </row>
    <row r="10" spans="1:13" ht="31" x14ac:dyDescent="0.35">
      <c r="A10" s="1">
        <v>1</v>
      </c>
      <c r="B10" s="1">
        <v>1</v>
      </c>
      <c r="C10" s="52" t="s">
        <v>22</v>
      </c>
      <c r="D10" s="53" t="s">
        <v>201</v>
      </c>
      <c r="E10" s="57" t="s">
        <v>129</v>
      </c>
      <c r="F10" s="58"/>
      <c r="G10" s="58"/>
      <c r="H10" s="79" t="str">
        <f t="shared" si="0"/>
        <v/>
      </c>
      <c r="I10" s="59" t="str">
        <f t="shared" si="1"/>
        <v xml:space="preserve"> </v>
      </c>
      <c r="J10" s="60" t="s">
        <v>15</v>
      </c>
      <c r="K10" s="61" t="str">
        <f t="shared" si="2"/>
        <v/>
      </c>
      <c r="L10" s="58"/>
      <c r="M10" s="44"/>
    </row>
    <row r="11" spans="1:13" s="149" customFormat="1" ht="31" x14ac:dyDescent="0.35">
      <c r="A11" s="149">
        <v>2</v>
      </c>
      <c r="B11" s="149">
        <v>2</v>
      </c>
      <c r="C11" s="140" t="s">
        <v>23</v>
      </c>
      <c r="D11" s="141" t="s">
        <v>202</v>
      </c>
      <c r="E11" s="142" t="s">
        <v>128</v>
      </c>
      <c r="F11" s="143"/>
      <c r="G11" s="143"/>
      <c r="H11" s="79" t="str">
        <f t="shared" si="0"/>
        <v/>
      </c>
      <c r="I11" s="59" t="str">
        <f t="shared" si="1"/>
        <v xml:space="preserve"> </v>
      </c>
      <c r="J11" s="146" t="s">
        <v>12</v>
      </c>
      <c r="K11" s="61" t="str">
        <f t="shared" si="2"/>
        <v/>
      </c>
      <c r="L11" s="143"/>
      <c r="M11" s="148"/>
    </row>
    <row r="12" spans="1:13" ht="31" x14ac:dyDescent="0.35">
      <c r="A12" s="1">
        <v>1</v>
      </c>
      <c r="B12" s="1">
        <v>1</v>
      </c>
      <c r="C12" s="52" t="s">
        <v>24</v>
      </c>
      <c r="D12" s="53" t="s">
        <v>203</v>
      </c>
      <c r="E12" s="57" t="s">
        <v>129</v>
      </c>
      <c r="F12" s="58"/>
      <c r="G12" s="58"/>
      <c r="H12" s="79" t="str">
        <f t="shared" si="0"/>
        <v/>
      </c>
      <c r="I12" s="59" t="str">
        <f t="shared" si="1"/>
        <v xml:space="preserve"> </v>
      </c>
      <c r="J12" s="60" t="s">
        <v>15</v>
      </c>
      <c r="K12" s="61" t="str">
        <f t="shared" si="2"/>
        <v/>
      </c>
      <c r="L12" s="58"/>
      <c r="M12" s="44"/>
    </row>
    <row r="13" spans="1:13" ht="31" x14ac:dyDescent="0.35">
      <c r="A13" s="1">
        <v>1</v>
      </c>
      <c r="B13" s="1">
        <v>1</v>
      </c>
      <c r="C13" s="52" t="s">
        <v>25</v>
      </c>
      <c r="D13" s="53" t="s">
        <v>204</v>
      </c>
      <c r="E13" s="57" t="s">
        <v>129</v>
      </c>
      <c r="F13" s="58"/>
      <c r="G13" s="58"/>
      <c r="H13" s="79" t="str">
        <f t="shared" si="0"/>
        <v/>
      </c>
      <c r="I13" s="59" t="str">
        <f t="shared" si="1"/>
        <v xml:space="preserve"> </v>
      </c>
      <c r="J13" s="60" t="s">
        <v>17</v>
      </c>
      <c r="K13" s="61" t="str">
        <f t="shared" si="2"/>
        <v/>
      </c>
      <c r="L13" s="58"/>
      <c r="M13" s="44"/>
    </row>
    <row r="14" spans="1:13" s="7" customFormat="1" ht="31" x14ac:dyDescent="0.35">
      <c r="A14" s="7">
        <v>1</v>
      </c>
      <c r="B14" s="7">
        <v>1</v>
      </c>
      <c r="C14" s="186" t="s">
        <v>26</v>
      </c>
      <c r="D14" s="187" t="s">
        <v>206</v>
      </c>
      <c r="E14" s="188" t="s">
        <v>128</v>
      </c>
      <c r="F14" s="58"/>
      <c r="G14" s="58"/>
      <c r="H14" s="79" t="str">
        <f t="shared" si="0"/>
        <v/>
      </c>
      <c r="I14" s="59" t="str">
        <f t="shared" si="1"/>
        <v xml:space="preserve"> </v>
      </c>
      <c r="J14" s="189" t="s">
        <v>17</v>
      </c>
      <c r="K14" s="61" t="str">
        <f t="shared" si="2"/>
        <v/>
      </c>
      <c r="L14" s="58"/>
      <c r="M14" s="47"/>
    </row>
    <row r="15" spans="1:13" ht="31" x14ac:dyDescent="0.35">
      <c r="A15" s="1">
        <v>1</v>
      </c>
      <c r="B15" s="1">
        <v>1</v>
      </c>
      <c r="C15" s="52" t="s">
        <v>27</v>
      </c>
      <c r="D15" s="53" t="s">
        <v>207</v>
      </c>
      <c r="E15" s="57" t="s">
        <v>129</v>
      </c>
      <c r="F15" s="58"/>
      <c r="G15" s="58"/>
      <c r="H15" s="79" t="str">
        <f t="shared" si="0"/>
        <v/>
      </c>
      <c r="I15" s="59" t="str">
        <f t="shared" si="1"/>
        <v xml:space="preserve"> </v>
      </c>
      <c r="J15" s="60" t="s">
        <v>12</v>
      </c>
      <c r="K15" s="61" t="str">
        <f t="shared" si="2"/>
        <v/>
      </c>
      <c r="L15" s="58"/>
      <c r="M15" s="44"/>
    </row>
    <row r="16" spans="1:13" s="7" customFormat="1" ht="31" x14ac:dyDescent="0.35">
      <c r="A16" s="7">
        <v>1</v>
      </c>
      <c r="B16" s="7">
        <v>1</v>
      </c>
      <c r="C16" s="186" t="s">
        <v>28</v>
      </c>
      <c r="D16" s="187" t="s">
        <v>208</v>
      </c>
      <c r="E16" s="188" t="s">
        <v>128</v>
      </c>
      <c r="F16" s="58"/>
      <c r="G16" s="58"/>
      <c r="H16" s="79" t="str">
        <f t="shared" si="0"/>
        <v/>
      </c>
      <c r="I16" s="59" t="str">
        <f t="shared" si="1"/>
        <v xml:space="preserve"> </v>
      </c>
      <c r="J16" s="189" t="s">
        <v>17</v>
      </c>
      <c r="K16" s="61" t="str">
        <f t="shared" si="2"/>
        <v/>
      </c>
      <c r="L16" s="58"/>
      <c r="M16" s="47"/>
    </row>
    <row r="17" spans="1:13" ht="31" x14ac:dyDescent="0.35">
      <c r="A17" s="1">
        <v>1</v>
      </c>
      <c r="B17" s="1">
        <v>1</v>
      </c>
      <c r="C17" s="52" t="s">
        <v>29</v>
      </c>
      <c r="D17" s="53" t="s">
        <v>209</v>
      </c>
      <c r="E17" s="57" t="s">
        <v>129</v>
      </c>
      <c r="F17" s="58"/>
      <c r="G17" s="58"/>
      <c r="H17" s="79" t="str">
        <f t="shared" si="0"/>
        <v/>
      </c>
      <c r="I17" s="59" t="str">
        <f t="shared" si="1"/>
        <v xml:space="preserve"> </v>
      </c>
      <c r="J17" s="60" t="s">
        <v>17</v>
      </c>
      <c r="K17" s="61" t="str">
        <f t="shared" si="2"/>
        <v/>
      </c>
      <c r="L17" s="58"/>
      <c r="M17" s="44"/>
    </row>
    <row r="18" spans="1:13" s="7" customFormat="1" ht="31" x14ac:dyDescent="0.35">
      <c r="A18" s="7">
        <v>1</v>
      </c>
      <c r="B18" s="7">
        <v>1</v>
      </c>
      <c r="C18" s="186" t="s">
        <v>30</v>
      </c>
      <c r="D18" s="187" t="s">
        <v>210</v>
      </c>
      <c r="E18" s="188" t="s">
        <v>128</v>
      </c>
      <c r="F18" s="58"/>
      <c r="G18" s="58"/>
      <c r="H18" s="79" t="str">
        <f t="shared" si="0"/>
        <v/>
      </c>
      <c r="I18" s="59" t="str">
        <f t="shared" si="1"/>
        <v xml:space="preserve"> </v>
      </c>
      <c r="J18" s="189" t="s">
        <v>17</v>
      </c>
      <c r="K18" s="61" t="str">
        <f t="shared" si="2"/>
        <v/>
      </c>
      <c r="L18" s="58"/>
      <c r="M18" s="47"/>
    </row>
    <row r="19" spans="1:13" ht="31" x14ac:dyDescent="0.35">
      <c r="A19" s="1">
        <v>1</v>
      </c>
      <c r="B19" s="1">
        <v>1</v>
      </c>
      <c r="C19" s="52" t="s">
        <v>31</v>
      </c>
      <c r="D19" s="53" t="s">
        <v>211</v>
      </c>
      <c r="E19" s="57" t="s">
        <v>129</v>
      </c>
      <c r="F19" s="58"/>
      <c r="G19" s="58"/>
      <c r="H19" s="79" t="str">
        <f t="shared" si="0"/>
        <v/>
      </c>
      <c r="I19" s="59" t="str">
        <f t="shared" si="1"/>
        <v xml:space="preserve"> </v>
      </c>
      <c r="J19" s="60" t="s">
        <v>15</v>
      </c>
      <c r="K19" s="61" t="str">
        <f t="shared" si="2"/>
        <v/>
      </c>
      <c r="L19" s="58"/>
      <c r="M19" s="44"/>
    </row>
    <row r="20" spans="1:13" s="149" customFormat="1" ht="31" x14ac:dyDescent="0.35">
      <c r="A20" s="149">
        <v>2</v>
      </c>
      <c r="B20" s="149">
        <v>2</v>
      </c>
      <c r="C20" s="140" t="s">
        <v>32</v>
      </c>
      <c r="D20" s="141" t="s">
        <v>212</v>
      </c>
      <c r="E20" s="142" t="s">
        <v>14</v>
      </c>
      <c r="F20" s="143"/>
      <c r="G20" s="143"/>
      <c r="H20" s="79" t="str">
        <f t="shared" si="0"/>
        <v/>
      </c>
      <c r="I20" s="59" t="str">
        <f t="shared" si="1"/>
        <v xml:space="preserve"> </v>
      </c>
      <c r="J20" s="146" t="s">
        <v>15</v>
      </c>
      <c r="K20" s="61" t="str">
        <f t="shared" si="2"/>
        <v/>
      </c>
      <c r="L20" s="143"/>
      <c r="M20" s="148"/>
    </row>
    <row r="21" spans="1:13" ht="31" x14ac:dyDescent="0.35">
      <c r="A21" s="1">
        <v>1</v>
      </c>
      <c r="B21" s="1">
        <v>1</v>
      </c>
      <c r="C21" s="52" t="s">
        <v>33</v>
      </c>
      <c r="D21" s="53" t="s">
        <v>213</v>
      </c>
      <c r="E21" s="57" t="s">
        <v>129</v>
      </c>
      <c r="F21" s="58"/>
      <c r="G21" s="58"/>
      <c r="H21" s="79" t="str">
        <f t="shared" si="0"/>
        <v/>
      </c>
      <c r="I21" s="59" t="str">
        <f t="shared" si="1"/>
        <v xml:space="preserve"> </v>
      </c>
      <c r="J21" s="60" t="s">
        <v>17</v>
      </c>
      <c r="K21" s="61" t="str">
        <f t="shared" si="2"/>
        <v/>
      </c>
      <c r="L21" s="58"/>
      <c r="M21" s="44"/>
    </row>
    <row r="22" spans="1:13" s="149" customFormat="1" ht="31" x14ac:dyDescent="0.35">
      <c r="A22" s="149">
        <v>2</v>
      </c>
      <c r="B22" s="149">
        <v>2</v>
      </c>
      <c r="C22" s="140" t="s">
        <v>34</v>
      </c>
      <c r="D22" s="141" t="s">
        <v>214</v>
      </c>
      <c r="E22" s="142" t="s">
        <v>128</v>
      </c>
      <c r="F22" s="143"/>
      <c r="G22" s="143"/>
      <c r="H22" s="79" t="str">
        <f t="shared" si="0"/>
        <v/>
      </c>
      <c r="I22" s="59" t="str">
        <f t="shared" si="1"/>
        <v xml:space="preserve"> </v>
      </c>
      <c r="J22" s="146" t="s">
        <v>17</v>
      </c>
      <c r="K22" s="61" t="str">
        <f t="shared" si="2"/>
        <v/>
      </c>
      <c r="L22" s="143"/>
      <c r="M22" s="148"/>
    </row>
    <row r="23" spans="1:13" ht="31" x14ac:dyDescent="0.35">
      <c r="A23" s="1">
        <v>1</v>
      </c>
      <c r="B23" s="1">
        <v>1</v>
      </c>
      <c r="C23" s="52" t="s">
        <v>35</v>
      </c>
      <c r="D23" s="53" t="s">
        <v>215</v>
      </c>
      <c r="E23" s="57" t="s">
        <v>129</v>
      </c>
      <c r="F23" s="58"/>
      <c r="G23" s="58"/>
      <c r="H23" s="79" t="str">
        <f t="shared" si="0"/>
        <v/>
      </c>
      <c r="I23" s="59" t="str">
        <f t="shared" si="1"/>
        <v xml:space="preserve"> </v>
      </c>
      <c r="J23" s="60" t="s">
        <v>17</v>
      </c>
      <c r="K23" s="61" t="str">
        <f t="shared" si="2"/>
        <v/>
      </c>
      <c r="L23" s="58"/>
      <c r="M23" s="44" t="s">
        <v>36</v>
      </c>
    </row>
    <row r="24" spans="1:13" s="149" customFormat="1" ht="46.5" x14ac:dyDescent="0.35">
      <c r="A24" s="149">
        <v>2</v>
      </c>
      <c r="B24" s="149">
        <v>2</v>
      </c>
      <c r="C24" s="140" t="s">
        <v>37</v>
      </c>
      <c r="D24" s="141" t="s">
        <v>216</v>
      </c>
      <c r="E24" s="142" t="s">
        <v>128</v>
      </c>
      <c r="F24" s="143"/>
      <c r="G24" s="143"/>
      <c r="H24" s="79" t="str">
        <f t="shared" si="0"/>
        <v/>
      </c>
      <c r="I24" s="59" t="str">
        <f t="shared" si="1"/>
        <v xml:space="preserve"> </v>
      </c>
      <c r="J24" s="146" t="s">
        <v>17</v>
      </c>
      <c r="K24" s="61" t="str">
        <f t="shared" si="2"/>
        <v/>
      </c>
      <c r="L24" s="143"/>
      <c r="M24" s="148"/>
    </row>
    <row r="25" spans="1:13" ht="31" x14ac:dyDescent="0.35">
      <c r="A25" s="1">
        <v>1</v>
      </c>
      <c r="B25" s="1">
        <v>1</v>
      </c>
      <c r="C25" s="52" t="s">
        <v>38</v>
      </c>
      <c r="D25" s="53" t="s">
        <v>217</v>
      </c>
      <c r="E25" s="57" t="s">
        <v>129</v>
      </c>
      <c r="F25" s="58"/>
      <c r="G25" s="58"/>
      <c r="H25" s="79" t="str">
        <f t="shared" si="0"/>
        <v/>
      </c>
      <c r="I25" s="59" t="str">
        <f t="shared" si="1"/>
        <v xml:space="preserve"> </v>
      </c>
      <c r="J25" s="60" t="s">
        <v>17</v>
      </c>
      <c r="K25" s="61" t="str">
        <f t="shared" si="2"/>
        <v/>
      </c>
      <c r="L25" s="58"/>
      <c r="M25" s="44"/>
    </row>
    <row r="26" spans="1:13" s="149" customFormat="1" ht="31" x14ac:dyDescent="0.35">
      <c r="A26" s="149">
        <v>2</v>
      </c>
      <c r="B26" s="149">
        <v>2</v>
      </c>
      <c r="C26" s="140" t="s">
        <v>39</v>
      </c>
      <c r="D26" s="141" t="s">
        <v>218</v>
      </c>
      <c r="E26" s="142" t="s">
        <v>128</v>
      </c>
      <c r="F26" s="143"/>
      <c r="G26" s="143"/>
      <c r="H26" s="79" t="str">
        <f t="shared" si="0"/>
        <v/>
      </c>
      <c r="I26" s="59" t="str">
        <f t="shared" si="1"/>
        <v xml:space="preserve"> </v>
      </c>
      <c r="J26" s="146" t="s">
        <v>17</v>
      </c>
      <c r="K26" s="61" t="str">
        <f t="shared" si="2"/>
        <v/>
      </c>
      <c r="L26" s="143"/>
      <c r="M26" s="148"/>
    </row>
    <row r="27" spans="1:13" ht="31" x14ac:dyDescent="0.35">
      <c r="A27" s="1">
        <v>1</v>
      </c>
      <c r="B27" s="1">
        <v>1</v>
      </c>
      <c r="C27" s="52" t="s">
        <v>40</v>
      </c>
      <c r="D27" s="53" t="s">
        <v>219</v>
      </c>
      <c r="E27" s="57" t="s">
        <v>129</v>
      </c>
      <c r="F27" s="58"/>
      <c r="G27" s="58"/>
      <c r="H27" s="79" t="str">
        <f t="shared" si="0"/>
        <v/>
      </c>
      <c r="I27" s="59" t="str">
        <f t="shared" si="1"/>
        <v xml:space="preserve"> </v>
      </c>
      <c r="J27" s="60" t="s">
        <v>17</v>
      </c>
      <c r="K27" s="61" t="str">
        <f t="shared" si="2"/>
        <v/>
      </c>
      <c r="L27" s="58"/>
      <c r="M27" s="44"/>
    </row>
    <row r="28" spans="1:13" s="149" customFormat="1" ht="31" x14ac:dyDescent="0.35">
      <c r="A28" s="149">
        <v>2</v>
      </c>
      <c r="B28" s="149">
        <v>2</v>
      </c>
      <c r="C28" s="140" t="s">
        <v>41</v>
      </c>
      <c r="D28" s="141" t="s">
        <v>220</v>
      </c>
      <c r="E28" s="142" t="s">
        <v>128</v>
      </c>
      <c r="F28" s="143"/>
      <c r="G28" s="143"/>
      <c r="H28" s="79" t="str">
        <f t="shared" si="0"/>
        <v/>
      </c>
      <c r="I28" s="59" t="str">
        <f t="shared" si="1"/>
        <v xml:space="preserve"> </v>
      </c>
      <c r="J28" s="146" t="s">
        <v>17</v>
      </c>
      <c r="K28" s="61" t="str">
        <f t="shared" si="2"/>
        <v/>
      </c>
      <c r="L28" s="143"/>
      <c r="M28" s="148"/>
    </row>
    <row r="29" spans="1:13" ht="31" x14ac:dyDescent="0.35">
      <c r="A29" s="1">
        <v>1</v>
      </c>
      <c r="B29" s="1">
        <v>1</v>
      </c>
      <c r="C29" s="52" t="s">
        <v>42</v>
      </c>
      <c r="D29" s="53" t="s">
        <v>221</v>
      </c>
      <c r="E29" s="57" t="s">
        <v>129</v>
      </c>
      <c r="F29" s="58"/>
      <c r="G29" s="58"/>
      <c r="H29" s="79" t="str">
        <f t="shared" si="0"/>
        <v/>
      </c>
      <c r="I29" s="59" t="str">
        <f t="shared" si="1"/>
        <v xml:space="preserve"> </v>
      </c>
      <c r="J29" s="60" t="s">
        <v>17</v>
      </c>
      <c r="K29" s="61" t="str">
        <f t="shared" si="2"/>
        <v/>
      </c>
      <c r="L29" s="58"/>
      <c r="M29" s="44"/>
    </row>
    <row r="30" spans="1:13" s="149" customFormat="1" ht="31" x14ac:dyDescent="0.35">
      <c r="A30" s="149">
        <v>2</v>
      </c>
      <c r="B30" s="149">
        <v>2</v>
      </c>
      <c r="C30" s="140" t="s">
        <v>43</v>
      </c>
      <c r="D30" s="141" t="s">
        <v>222</v>
      </c>
      <c r="E30" s="142" t="s">
        <v>128</v>
      </c>
      <c r="F30" s="143"/>
      <c r="G30" s="143"/>
      <c r="H30" s="79" t="str">
        <f t="shared" si="0"/>
        <v/>
      </c>
      <c r="I30" s="59" t="str">
        <f t="shared" si="1"/>
        <v xml:space="preserve"> </v>
      </c>
      <c r="J30" s="146" t="s">
        <v>17</v>
      </c>
      <c r="K30" s="61" t="str">
        <f t="shared" si="2"/>
        <v/>
      </c>
      <c r="L30" s="143"/>
      <c r="M30" s="148"/>
    </row>
    <row r="31" spans="1:13" ht="31" x14ac:dyDescent="0.35">
      <c r="A31" s="1">
        <v>1</v>
      </c>
      <c r="B31" s="1">
        <v>1</v>
      </c>
      <c r="C31" s="52" t="s">
        <v>44</v>
      </c>
      <c r="D31" s="53" t="s">
        <v>223</v>
      </c>
      <c r="E31" s="57" t="s">
        <v>129</v>
      </c>
      <c r="F31" s="58"/>
      <c r="G31" s="58"/>
      <c r="H31" s="79" t="str">
        <f t="shared" si="0"/>
        <v/>
      </c>
      <c r="I31" s="59" t="str">
        <f t="shared" si="1"/>
        <v xml:space="preserve"> </v>
      </c>
      <c r="J31" s="60" t="s">
        <v>15</v>
      </c>
      <c r="K31" s="61" t="str">
        <f t="shared" si="2"/>
        <v/>
      </c>
      <c r="L31" s="58"/>
      <c r="M31" s="44"/>
    </row>
    <row r="32" spans="1:13" s="149" customFormat="1" ht="31" x14ac:dyDescent="0.35">
      <c r="A32" s="149">
        <v>2</v>
      </c>
      <c r="B32" s="149">
        <v>2</v>
      </c>
      <c r="C32" s="140" t="s">
        <v>45</v>
      </c>
      <c r="D32" s="141" t="s">
        <v>224</v>
      </c>
      <c r="E32" s="142" t="s">
        <v>128</v>
      </c>
      <c r="F32" s="143"/>
      <c r="G32" s="143"/>
      <c r="H32" s="79" t="str">
        <f t="shared" si="0"/>
        <v/>
      </c>
      <c r="I32" s="59" t="str">
        <f t="shared" si="1"/>
        <v xml:space="preserve"> </v>
      </c>
      <c r="J32" s="146" t="s">
        <v>15</v>
      </c>
      <c r="K32" s="61" t="str">
        <f t="shared" si="2"/>
        <v/>
      </c>
      <c r="L32" s="143"/>
      <c r="M32" s="148"/>
    </row>
    <row r="33" spans="1:13" ht="31" x14ac:dyDescent="0.35">
      <c r="A33" s="1">
        <v>1</v>
      </c>
      <c r="B33" s="1">
        <v>1</v>
      </c>
      <c r="C33" s="52" t="s">
        <v>46</v>
      </c>
      <c r="D33" s="53" t="s">
        <v>225</v>
      </c>
      <c r="E33" s="57" t="s">
        <v>129</v>
      </c>
      <c r="F33" s="58"/>
      <c r="G33" s="58"/>
      <c r="H33" s="79" t="str">
        <f t="shared" si="0"/>
        <v/>
      </c>
      <c r="I33" s="59" t="str">
        <f t="shared" si="1"/>
        <v xml:space="preserve"> </v>
      </c>
      <c r="J33" s="60" t="s">
        <v>15</v>
      </c>
      <c r="K33" s="61" t="str">
        <f t="shared" si="2"/>
        <v/>
      </c>
      <c r="L33" s="58"/>
      <c r="M33" s="44"/>
    </row>
    <row r="34" spans="1:13" s="149" customFormat="1" ht="31" x14ac:dyDescent="0.35">
      <c r="A34" s="149">
        <v>2</v>
      </c>
      <c r="B34" s="149">
        <v>2</v>
      </c>
      <c r="C34" s="140" t="s">
        <v>47</v>
      </c>
      <c r="D34" s="141" t="s">
        <v>226</v>
      </c>
      <c r="E34" s="142" t="s">
        <v>128</v>
      </c>
      <c r="F34" s="143"/>
      <c r="G34" s="143"/>
      <c r="H34" s="79" t="str">
        <f t="shared" si="0"/>
        <v/>
      </c>
      <c r="I34" s="59" t="str">
        <f t="shared" si="1"/>
        <v xml:space="preserve"> </v>
      </c>
      <c r="J34" s="146" t="s">
        <v>15</v>
      </c>
      <c r="K34" s="61" t="str">
        <f t="shared" si="2"/>
        <v/>
      </c>
      <c r="L34" s="143"/>
      <c r="M34" s="148"/>
    </row>
    <row r="35" spans="1:13" ht="31" x14ac:dyDescent="0.35">
      <c r="A35" s="1">
        <v>1</v>
      </c>
      <c r="B35" s="1">
        <v>1</v>
      </c>
      <c r="C35" s="52" t="s">
        <v>48</v>
      </c>
      <c r="D35" s="53" t="s">
        <v>227</v>
      </c>
      <c r="E35" s="57" t="s">
        <v>129</v>
      </c>
      <c r="F35" s="58"/>
      <c r="G35" s="58"/>
      <c r="H35" s="79" t="str">
        <f t="shared" si="0"/>
        <v/>
      </c>
      <c r="I35" s="59" t="str">
        <f t="shared" si="1"/>
        <v xml:space="preserve"> </v>
      </c>
      <c r="J35" s="60" t="s">
        <v>13</v>
      </c>
      <c r="K35" s="61" t="str">
        <f t="shared" si="2"/>
        <v/>
      </c>
      <c r="L35" s="58"/>
      <c r="M35" s="44"/>
    </row>
    <row r="36" spans="1:13" ht="31" x14ac:dyDescent="0.35">
      <c r="A36" s="1">
        <v>1</v>
      </c>
      <c r="B36" s="1">
        <v>1</v>
      </c>
      <c r="C36" s="52">
        <v>2.34</v>
      </c>
      <c r="D36" s="53" t="s">
        <v>228</v>
      </c>
      <c r="E36" s="90" t="s">
        <v>10</v>
      </c>
      <c r="F36" s="58"/>
      <c r="G36" s="58"/>
      <c r="H36" s="79" t="str">
        <f t="shared" si="0"/>
        <v/>
      </c>
      <c r="I36" s="59" t="str">
        <f t="shared" si="1"/>
        <v xml:space="preserve"> </v>
      </c>
      <c r="J36" s="60" t="s">
        <v>12</v>
      </c>
      <c r="K36" s="61" t="str">
        <f t="shared" si="2"/>
        <v/>
      </c>
      <c r="L36" s="58"/>
      <c r="M36" s="44" t="s">
        <v>131</v>
      </c>
    </row>
    <row r="37" spans="1:13" ht="31" x14ac:dyDescent="0.35">
      <c r="A37" s="1">
        <v>2</v>
      </c>
      <c r="B37" s="1">
        <v>1</v>
      </c>
      <c r="C37" s="52">
        <v>2.35</v>
      </c>
      <c r="D37" s="141" t="s">
        <v>229</v>
      </c>
      <c r="E37" s="57" t="s">
        <v>128</v>
      </c>
      <c r="F37" s="58"/>
      <c r="G37" s="58"/>
      <c r="H37" s="79" t="str">
        <f t="shared" si="0"/>
        <v/>
      </c>
      <c r="I37" s="59" t="str">
        <f t="shared" si="1"/>
        <v xml:space="preserve"> </v>
      </c>
      <c r="J37" s="60" t="s">
        <v>12</v>
      </c>
      <c r="K37" s="61" t="str">
        <f t="shared" si="2"/>
        <v/>
      </c>
      <c r="L37" s="58"/>
      <c r="M37" s="44"/>
    </row>
    <row r="38" spans="1:13" s="149" customFormat="1" ht="31" x14ac:dyDescent="0.35">
      <c r="A38" s="149">
        <v>2</v>
      </c>
      <c r="B38" s="149">
        <v>2</v>
      </c>
      <c r="C38" s="140">
        <v>2.36</v>
      </c>
      <c r="D38" s="141" t="s">
        <v>230</v>
      </c>
      <c r="E38" s="142" t="s">
        <v>128</v>
      </c>
      <c r="F38" s="143"/>
      <c r="G38" s="143"/>
      <c r="H38" s="79" t="str">
        <f t="shared" si="0"/>
        <v/>
      </c>
      <c r="I38" s="59" t="str">
        <f t="shared" si="1"/>
        <v xml:space="preserve"> </v>
      </c>
      <c r="J38" s="146" t="s">
        <v>12</v>
      </c>
      <c r="K38" s="61" t="str">
        <f t="shared" si="2"/>
        <v/>
      </c>
      <c r="L38" s="143"/>
      <c r="M38" s="148"/>
    </row>
    <row r="39" spans="1:13" s="178" customFormat="1" ht="46.5" x14ac:dyDescent="0.35">
      <c r="A39" s="178">
        <v>2</v>
      </c>
      <c r="B39" s="178">
        <v>2</v>
      </c>
      <c r="C39" s="169">
        <v>2.37</v>
      </c>
      <c r="D39" s="170" t="s">
        <v>231</v>
      </c>
      <c r="E39" s="171" t="s">
        <v>128</v>
      </c>
      <c r="F39" s="172"/>
      <c r="G39" s="172"/>
      <c r="H39" s="79" t="str">
        <f t="shared" si="0"/>
        <v/>
      </c>
      <c r="I39" s="59" t="str">
        <f t="shared" si="1"/>
        <v xml:space="preserve"> </v>
      </c>
      <c r="J39" s="175" t="s">
        <v>17</v>
      </c>
      <c r="K39" s="61" t="str">
        <f t="shared" si="2"/>
        <v/>
      </c>
      <c r="L39" s="172"/>
      <c r="M39" s="177"/>
    </row>
    <row r="40" spans="1:13" ht="77.5" x14ac:dyDescent="0.35">
      <c r="A40" s="1">
        <v>1</v>
      </c>
      <c r="B40" s="1">
        <v>1</v>
      </c>
      <c r="C40" s="52">
        <v>2.38</v>
      </c>
      <c r="D40" s="53" t="s">
        <v>232</v>
      </c>
      <c r="E40" s="57" t="s">
        <v>128</v>
      </c>
      <c r="F40" s="58"/>
      <c r="G40" s="58"/>
      <c r="H40" s="79" t="str">
        <f t="shared" si="0"/>
        <v/>
      </c>
      <c r="I40" s="59" t="str">
        <f t="shared" si="1"/>
        <v xml:space="preserve"> </v>
      </c>
      <c r="J40" s="60" t="s">
        <v>12</v>
      </c>
      <c r="K40" s="61" t="str">
        <f t="shared" si="2"/>
        <v/>
      </c>
      <c r="L40" s="58"/>
      <c r="M40" s="44" t="s">
        <v>132</v>
      </c>
    </row>
    <row r="41" spans="1:13" s="149" customFormat="1" ht="108.5" x14ac:dyDescent="0.35">
      <c r="A41" s="149">
        <v>2</v>
      </c>
      <c r="B41" s="149">
        <v>2</v>
      </c>
      <c r="C41" s="140">
        <v>2.39</v>
      </c>
      <c r="D41" s="141" t="s">
        <v>233</v>
      </c>
      <c r="E41" s="142" t="s">
        <v>128</v>
      </c>
      <c r="F41" s="143"/>
      <c r="G41" s="143"/>
      <c r="H41" s="79" t="str">
        <f t="shared" si="0"/>
        <v/>
      </c>
      <c r="I41" s="59" t="str">
        <f t="shared" si="1"/>
        <v xml:space="preserve"> </v>
      </c>
      <c r="J41" s="146" t="s">
        <v>15</v>
      </c>
      <c r="K41" s="61" t="str">
        <f t="shared" si="2"/>
        <v/>
      </c>
      <c r="L41" s="143"/>
      <c r="M41" s="148"/>
    </row>
    <row r="42" spans="1:13" s="139" customFormat="1" ht="62" x14ac:dyDescent="0.35">
      <c r="A42" s="139">
        <v>3</v>
      </c>
      <c r="B42" s="139">
        <v>3</v>
      </c>
      <c r="C42" s="190">
        <v>2.4</v>
      </c>
      <c r="D42" s="131" t="s">
        <v>234</v>
      </c>
      <c r="E42" s="132" t="s">
        <v>128</v>
      </c>
      <c r="F42" s="133"/>
      <c r="G42" s="133"/>
      <c r="H42" s="79" t="str">
        <f t="shared" si="0"/>
        <v/>
      </c>
      <c r="I42" s="59" t="str">
        <f t="shared" si="1"/>
        <v xml:space="preserve"> </v>
      </c>
      <c r="J42" s="136" t="s">
        <v>15</v>
      </c>
      <c r="K42" s="61" t="str">
        <f t="shared" si="2"/>
        <v/>
      </c>
      <c r="L42" s="133"/>
      <c r="M42" s="158"/>
    </row>
    <row r="43" spans="1:13" s="139" customFormat="1" ht="62" x14ac:dyDescent="0.35">
      <c r="A43" s="139">
        <v>3</v>
      </c>
      <c r="B43" s="139">
        <v>3</v>
      </c>
      <c r="C43" s="130">
        <v>2.41</v>
      </c>
      <c r="D43" s="131" t="s">
        <v>235</v>
      </c>
      <c r="E43" s="132" t="s">
        <v>128</v>
      </c>
      <c r="F43" s="133"/>
      <c r="G43" s="133"/>
      <c r="H43" s="79" t="str">
        <f t="shared" si="0"/>
        <v/>
      </c>
      <c r="I43" s="59" t="str">
        <f t="shared" si="1"/>
        <v xml:space="preserve"> </v>
      </c>
      <c r="J43" s="136" t="s">
        <v>15</v>
      </c>
      <c r="K43" s="61" t="str">
        <f t="shared" si="2"/>
        <v/>
      </c>
      <c r="L43" s="133"/>
      <c r="M43" s="158"/>
    </row>
    <row r="44" spans="1:13" ht="46.5" x14ac:dyDescent="0.35">
      <c r="A44" s="1">
        <v>1</v>
      </c>
      <c r="B44" s="1">
        <v>1</v>
      </c>
      <c r="C44" s="52">
        <v>2.42</v>
      </c>
      <c r="D44" s="53" t="s">
        <v>236</v>
      </c>
      <c r="E44" s="57" t="s">
        <v>128</v>
      </c>
      <c r="F44" s="58"/>
      <c r="G44" s="58"/>
      <c r="H44" s="79" t="str">
        <f t="shared" si="0"/>
        <v/>
      </c>
      <c r="I44" s="59" t="str">
        <f t="shared" si="1"/>
        <v xml:space="preserve"> </v>
      </c>
      <c r="J44" s="60" t="s">
        <v>17</v>
      </c>
      <c r="K44" s="61" t="str">
        <f t="shared" si="2"/>
        <v/>
      </c>
      <c r="L44" s="58"/>
      <c r="M44" s="45"/>
    </row>
    <row r="45" spans="1:13" s="4" customFormat="1" ht="46.5" x14ac:dyDescent="0.35">
      <c r="A45" s="4">
        <v>1</v>
      </c>
      <c r="B45" s="4">
        <v>1</v>
      </c>
      <c r="C45" s="160">
        <v>2.4300000000000002</v>
      </c>
      <c r="D45" s="161" t="s">
        <v>237</v>
      </c>
      <c r="E45" s="162" t="s">
        <v>128</v>
      </c>
      <c r="F45" s="163"/>
      <c r="G45" s="163"/>
      <c r="H45" s="79" t="str">
        <f t="shared" si="0"/>
        <v/>
      </c>
      <c r="I45" s="59" t="str">
        <f t="shared" si="1"/>
        <v xml:space="preserve"> </v>
      </c>
      <c r="J45" s="166" t="s">
        <v>17</v>
      </c>
      <c r="K45" s="61" t="str">
        <f t="shared" si="2"/>
        <v/>
      </c>
      <c r="L45" s="163"/>
      <c r="M45" s="45"/>
    </row>
    <row r="46" spans="1:13" s="4" customFormat="1" ht="31" x14ac:dyDescent="0.35">
      <c r="A46" s="14">
        <v>1</v>
      </c>
      <c r="B46" s="14">
        <v>1</v>
      </c>
      <c r="C46" s="223">
        <v>2.44</v>
      </c>
      <c r="D46" s="161" t="s">
        <v>238</v>
      </c>
      <c r="E46" s="162" t="s">
        <v>128</v>
      </c>
      <c r="F46" s="163"/>
      <c r="G46" s="163"/>
      <c r="H46" s="79" t="str">
        <f t="shared" si="0"/>
        <v/>
      </c>
      <c r="I46" s="59" t="str">
        <f t="shared" si="1"/>
        <v xml:space="preserve"> </v>
      </c>
      <c r="J46" s="166" t="s">
        <v>12</v>
      </c>
      <c r="K46" s="61" t="str">
        <f t="shared" si="2"/>
        <v/>
      </c>
      <c r="L46" s="163"/>
      <c r="M46" s="45"/>
    </row>
    <row r="47" spans="1:13" s="178" customFormat="1" ht="46.5" x14ac:dyDescent="0.35">
      <c r="A47" s="232">
        <v>2</v>
      </c>
      <c r="B47" s="232">
        <v>2</v>
      </c>
      <c r="C47" s="221" t="s">
        <v>49</v>
      </c>
      <c r="D47" s="170" t="s">
        <v>239</v>
      </c>
      <c r="E47" s="171" t="s">
        <v>129</v>
      </c>
      <c r="F47" s="172"/>
      <c r="G47" s="172"/>
      <c r="H47" s="79" t="str">
        <f t="shared" si="0"/>
        <v/>
      </c>
      <c r="I47" s="59" t="str">
        <f t="shared" si="1"/>
        <v xml:space="preserve"> </v>
      </c>
      <c r="J47" s="175" t="s">
        <v>15</v>
      </c>
      <c r="K47" s="61" t="str">
        <f t="shared" si="2"/>
        <v/>
      </c>
      <c r="L47" s="172"/>
      <c r="M47" s="177"/>
    </row>
    <row r="48" spans="1:13" s="178" customFormat="1" ht="46.5" x14ac:dyDescent="0.35">
      <c r="A48" s="178">
        <v>2</v>
      </c>
      <c r="B48" s="178">
        <v>2</v>
      </c>
      <c r="C48" s="222" t="s">
        <v>50</v>
      </c>
      <c r="D48" s="170" t="s">
        <v>240</v>
      </c>
      <c r="E48" s="171" t="s">
        <v>129</v>
      </c>
      <c r="F48" s="172"/>
      <c r="G48" s="172"/>
      <c r="H48" s="79" t="str">
        <f t="shared" si="0"/>
        <v/>
      </c>
      <c r="I48" s="59" t="str">
        <f t="shared" si="1"/>
        <v xml:space="preserve"> </v>
      </c>
      <c r="J48" s="175" t="s">
        <v>15</v>
      </c>
      <c r="K48" s="61" t="str">
        <f t="shared" si="2"/>
        <v/>
      </c>
      <c r="L48" s="172"/>
      <c r="M48" s="177"/>
    </row>
    <row r="49" spans="1:104" s="178" customFormat="1" ht="31" x14ac:dyDescent="0.35">
      <c r="B49" s="178">
        <v>2</v>
      </c>
      <c r="C49" s="179">
        <v>2.4700000000000002</v>
      </c>
      <c r="D49" s="170" t="s">
        <v>241</v>
      </c>
      <c r="E49" s="171" t="s">
        <v>129</v>
      </c>
      <c r="F49" s="172"/>
      <c r="G49" s="172"/>
      <c r="H49" s="79" t="str">
        <f t="shared" si="0"/>
        <v/>
      </c>
      <c r="I49" s="59" t="str">
        <f t="shared" si="1"/>
        <v xml:space="preserve"> </v>
      </c>
      <c r="J49" s="175" t="s">
        <v>17</v>
      </c>
      <c r="K49" s="61" t="str">
        <f t="shared" si="2"/>
        <v/>
      </c>
      <c r="L49" s="172"/>
      <c r="M49" s="177"/>
    </row>
    <row r="50" spans="1:104" s="139" customFormat="1" x14ac:dyDescent="0.35">
      <c r="A50" s="139">
        <v>3</v>
      </c>
      <c r="B50" s="139">
        <v>3</v>
      </c>
      <c r="C50" s="130">
        <v>2.48</v>
      </c>
      <c r="D50" s="131" t="s">
        <v>242</v>
      </c>
      <c r="E50" s="132" t="s">
        <v>128</v>
      </c>
      <c r="F50" s="133"/>
      <c r="G50" s="133"/>
      <c r="H50" s="79" t="str">
        <f t="shared" si="0"/>
        <v/>
      </c>
      <c r="I50" s="59" t="str">
        <f t="shared" si="1"/>
        <v xml:space="preserve"> </v>
      </c>
      <c r="J50" s="136" t="s">
        <v>13</v>
      </c>
      <c r="K50" s="61" t="str">
        <f t="shared" si="2"/>
        <v/>
      </c>
      <c r="L50" s="133"/>
      <c r="M50" s="158"/>
    </row>
    <row r="51" spans="1:104" x14ac:dyDescent="0.35">
      <c r="C51" s="25"/>
      <c r="D51" s="26" t="s">
        <v>134</v>
      </c>
      <c r="E51" s="77"/>
      <c r="F51" s="77"/>
      <c r="G51" s="77"/>
      <c r="H51" s="79" t="str">
        <f t="shared" si="0"/>
        <v/>
      </c>
      <c r="I51" s="59" t="str">
        <f t="shared" si="1"/>
        <v xml:space="preserve"> </v>
      </c>
      <c r="J51" s="78"/>
      <c r="K51" s="61" t="str">
        <f t="shared" si="2"/>
        <v/>
      </c>
      <c r="L51" s="77"/>
      <c r="M51" s="77"/>
    </row>
    <row r="52" spans="1:104" ht="62" x14ac:dyDescent="0.35">
      <c r="A52" s="1">
        <v>1</v>
      </c>
      <c r="B52" s="1">
        <v>1</v>
      </c>
      <c r="C52" s="52">
        <v>2.4900000000000002</v>
      </c>
      <c r="D52" s="53" t="s">
        <v>135</v>
      </c>
      <c r="E52" s="57" t="s">
        <v>10</v>
      </c>
      <c r="F52" s="58"/>
      <c r="G52" s="58"/>
      <c r="H52" s="79" t="str">
        <f t="shared" si="0"/>
        <v/>
      </c>
      <c r="I52" s="59" t="str">
        <f t="shared" si="1"/>
        <v xml:space="preserve"> </v>
      </c>
      <c r="J52" s="60" t="s">
        <v>12</v>
      </c>
      <c r="K52" s="61" t="str">
        <f t="shared" si="2"/>
        <v/>
      </c>
      <c r="L52" s="58"/>
      <c r="M52" s="97" t="s">
        <v>133</v>
      </c>
    </row>
    <row r="53" spans="1:104" x14ac:dyDescent="0.35">
      <c r="A53" s="1">
        <v>1</v>
      </c>
      <c r="B53" s="1">
        <v>1</v>
      </c>
      <c r="C53" s="96">
        <v>2.5</v>
      </c>
      <c r="D53" s="53" t="s">
        <v>136</v>
      </c>
      <c r="E53" s="57"/>
      <c r="F53" s="58"/>
      <c r="G53" s="58"/>
      <c r="H53" s="79" t="str">
        <f t="shared" si="0"/>
        <v/>
      </c>
      <c r="I53" s="59" t="str">
        <f t="shared" si="1"/>
        <v xml:space="preserve"> </v>
      </c>
      <c r="J53" s="60"/>
      <c r="K53" s="61" t="str">
        <f t="shared" si="2"/>
        <v/>
      </c>
      <c r="L53" s="58"/>
      <c r="M53" s="45"/>
    </row>
    <row r="54" spans="1:104" x14ac:dyDescent="0.35">
      <c r="A54" s="1">
        <v>1</v>
      </c>
      <c r="B54" s="1">
        <v>1</v>
      </c>
      <c r="C54" s="52">
        <v>2.5099999999999998</v>
      </c>
      <c r="D54" s="53" t="s">
        <v>136</v>
      </c>
      <c r="E54" s="57"/>
      <c r="F54" s="58"/>
      <c r="G54" s="58"/>
      <c r="H54" s="79" t="str">
        <f t="shared" si="0"/>
        <v/>
      </c>
      <c r="I54" s="59" t="str">
        <f t="shared" si="1"/>
        <v xml:space="preserve"> </v>
      </c>
      <c r="J54" s="60"/>
      <c r="K54" s="61" t="str">
        <f t="shared" si="2"/>
        <v/>
      </c>
      <c r="L54" s="58"/>
      <c r="M54" s="45"/>
    </row>
    <row r="55" spans="1:104" x14ac:dyDescent="0.35">
      <c r="A55" s="1">
        <v>1</v>
      </c>
      <c r="C55" s="52">
        <v>2.52</v>
      </c>
      <c r="D55" s="53" t="s">
        <v>136</v>
      </c>
      <c r="E55" s="57"/>
      <c r="F55" s="58"/>
      <c r="G55" s="58"/>
      <c r="H55" s="79" t="str">
        <f t="shared" si="0"/>
        <v/>
      </c>
      <c r="I55" s="59" t="str">
        <f t="shared" si="1"/>
        <v xml:space="preserve"> </v>
      </c>
      <c r="J55" s="60"/>
      <c r="K55" s="61" t="str">
        <f t="shared" si="2"/>
        <v/>
      </c>
      <c r="L55" s="58"/>
      <c r="M55" s="45"/>
    </row>
    <row r="56" spans="1:104" s="3" customFormat="1" x14ac:dyDescent="0.35">
      <c r="C56" s="24" t="s">
        <v>137</v>
      </c>
      <c r="D56" s="23"/>
      <c r="E56" s="62"/>
      <c r="F56" s="81">
        <f t="shared" ref="F56:L56" si="3">COUNT(F3:F55)</f>
        <v>0</v>
      </c>
      <c r="G56" s="81">
        <f t="shared" si="3"/>
        <v>0</v>
      </c>
      <c r="H56" s="81">
        <f t="shared" si="3"/>
        <v>0</v>
      </c>
      <c r="I56" s="82">
        <f t="shared" si="3"/>
        <v>0</v>
      </c>
      <c r="J56" s="81">
        <f t="shared" si="3"/>
        <v>0</v>
      </c>
      <c r="K56" s="81">
        <f t="shared" si="3"/>
        <v>0</v>
      </c>
      <c r="L56" s="81">
        <f t="shared" si="3"/>
        <v>0</v>
      </c>
      <c r="M56" s="9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row>
    <row r="57" spans="1:104" s="3" customFormat="1" x14ac:dyDescent="0.35">
      <c r="C57" s="24" t="s">
        <v>18</v>
      </c>
      <c r="D57" s="23"/>
      <c r="E57" s="62"/>
      <c r="F57" s="81">
        <f t="shared" ref="F57:L57" si="4">COUNTIF(F3:F55, 1)</f>
        <v>0</v>
      </c>
      <c r="G57" s="81">
        <f t="shared" si="4"/>
        <v>0</v>
      </c>
      <c r="H57" s="81">
        <f t="shared" si="4"/>
        <v>0</v>
      </c>
      <c r="I57" s="82">
        <f t="shared" si="4"/>
        <v>0</v>
      </c>
      <c r="J57" s="81">
        <f t="shared" si="4"/>
        <v>0</v>
      </c>
      <c r="K57" s="81">
        <f t="shared" si="4"/>
        <v>0</v>
      </c>
      <c r="L57" s="81">
        <f t="shared" si="4"/>
        <v>0</v>
      </c>
      <c r="M57" s="9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row>
    <row r="58" spans="1:104" s="3" customFormat="1" x14ac:dyDescent="0.35">
      <c r="C58" s="24" t="s">
        <v>138</v>
      </c>
      <c r="D58" s="23"/>
      <c r="E58" s="62"/>
      <c r="F58" s="81" t="e">
        <f>1-(F57/F56)</f>
        <v>#DIV/0!</v>
      </c>
      <c r="G58" s="81" t="e">
        <f>G57/G56</f>
        <v>#DIV/0!</v>
      </c>
      <c r="H58" s="83" t="e">
        <f>1-(H57/H56)</f>
        <v>#DIV/0!</v>
      </c>
      <c r="I58" s="84" t="e">
        <f>1-(I57/I56)</f>
        <v>#DIV/0!</v>
      </c>
      <c r="J58" s="81"/>
      <c r="K58" s="85" t="e">
        <f>K57/K56</f>
        <v>#DIV/0!</v>
      </c>
      <c r="L58" s="86" t="e">
        <f>1-(L57/L56)</f>
        <v>#DIV/0!</v>
      </c>
      <c r="M58" s="9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row>
    <row r="59" spans="1:104" x14ac:dyDescent="0.35">
      <c r="H59" s="70"/>
      <c r="I59" s="70"/>
      <c r="J59" s="70"/>
      <c r="K59" s="70"/>
      <c r="L59" s="70"/>
      <c r="M59" s="47"/>
    </row>
    <row r="60" spans="1:104" x14ac:dyDescent="0.35">
      <c r="C60" s="1"/>
      <c r="H60" s="70"/>
      <c r="I60" s="70"/>
      <c r="J60" s="70"/>
      <c r="K60" s="70"/>
      <c r="L60" s="70"/>
      <c r="M60" s="47"/>
    </row>
    <row r="61" spans="1:104" x14ac:dyDescent="0.35">
      <c r="H61" s="70"/>
      <c r="I61" s="70"/>
      <c r="J61" s="70"/>
      <c r="K61" s="70"/>
      <c r="L61" s="70"/>
      <c r="M61" s="47"/>
    </row>
    <row r="62" spans="1:104" x14ac:dyDescent="0.35">
      <c r="H62" s="70"/>
      <c r="I62" s="70"/>
      <c r="J62" s="70"/>
      <c r="K62" s="70"/>
      <c r="L62" s="70"/>
      <c r="M62" s="47"/>
    </row>
    <row r="63" spans="1:104" x14ac:dyDescent="0.35">
      <c r="H63" s="70"/>
      <c r="I63" s="70"/>
      <c r="J63" s="70"/>
      <c r="K63" s="70"/>
      <c r="L63" s="70"/>
      <c r="M63" s="47"/>
    </row>
    <row r="64" spans="1:104" x14ac:dyDescent="0.35">
      <c r="H64" s="70"/>
      <c r="I64" s="70"/>
      <c r="J64" s="70"/>
      <c r="K64" s="70"/>
      <c r="L64" s="70"/>
      <c r="M64" s="47"/>
    </row>
    <row r="65" spans="8:15" x14ac:dyDescent="0.35">
      <c r="H65" s="70"/>
      <c r="I65" s="70"/>
      <c r="J65" s="70"/>
      <c r="K65" s="70"/>
      <c r="L65" s="70"/>
      <c r="M65" s="47"/>
    </row>
    <row r="66" spans="8:15" x14ac:dyDescent="0.35">
      <c r="H66" s="70"/>
      <c r="I66" s="70"/>
      <c r="J66" s="70"/>
      <c r="K66" s="70"/>
      <c r="L66" s="70"/>
      <c r="M66" s="47"/>
    </row>
    <row r="67" spans="8:15" x14ac:dyDescent="0.35">
      <c r="H67" s="70"/>
      <c r="I67" s="70"/>
      <c r="J67" s="70"/>
      <c r="K67" s="70"/>
      <c r="L67" s="70"/>
      <c r="M67" s="47"/>
    </row>
    <row r="68" spans="8:15" x14ac:dyDescent="0.35">
      <c r="H68" s="70"/>
      <c r="I68" s="70"/>
      <c r="J68" s="70"/>
      <c r="K68" s="70"/>
      <c r="L68" s="70"/>
      <c r="M68" s="47"/>
    </row>
    <row r="69" spans="8:15" x14ac:dyDescent="0.35">
      <c r="H69" s="70"/>
      <c r="I69" s="70"/>
      <c r="J69" s="70"/>
      <c r="K69" s="70"/>
      <c r="L69" s="70"/>
      <c r="M69" s="47"/>
    </row>
    <row r="70" spans="8:15" x14ac:dyDescent="0.35">
      <c r="H70" s="70"/>
      <c r="I70" s="70"/>
      <c r="J70" s="70"/>
      <c r="K70" s="70"/>
      <c r="L70" s="70"/>
      <c r="M70" s="47"/>
    </row>
    <row r="71" spans="8:15" x14ac:dyDescent="0.35">
      <c r="H71" s="70"/>
      <c r="I71" s="70"/>
      <c r="J71" s="70"/>
      <c r="K71" s="70"/>
      <c r="L71" s="70"/>
      <c r="M71" s="47"/>
    </row>
    <row r="72" spans="8:15" x14ac:dyDescent="0.35">
      <c r="H72" s="70"/>
      <c r="I72" s="70"/>
      <c r="J72" s="70"/>
      <c r="K72" s="70"/>
      <c r="L72" s="70"/>
      <c r="M72" s="47"/>
    </row>
    <row r="73" spans="8:15" x14ac:dyDescent="0.35">
      <c r="H73" s="70"/>
      <c r="I73" s="70"/>
      <c r="J73" s="70"/>
      <c r="K73" s="70"/>
      <c r="L73" s="70"/>
      <c r="M73" s="47"/>
    </row>
    <row r="74" spans="8:15" x14ac:dyDescent="0.35">
      <c r="H74" s="70"/>
      <c r="I74" s="70"/>
      <c r="J74" s="70"/>
      <c r="K74" s="70"/>
      <c r="L74" s="70"/>
      <c r="M74" s="47"/>
    </row>
    <row r="75" spans="8:15" x14ac:dyDescent="0.35">
      <c r="H75" s="70"/>
      <c r="I75" s="70"/>
      <c r="J75" s="70"/>
      <c r="K75" s="70"/>
      <c r="L75" s="70"/>
      <c r="M75" s="47"/>
      <c r="N75" s="7"/>
      <c r="O75" s="7"/>
    </row>
    <row r="76" spans="8:15" x14ac:dyDescent="0.35">
      <c r="H76" s="70"/>
      <c r="I76" s="70"/>
      <c r="J76" s="70"/>
      <c r="K76" s="70"/>
      <c r="L76" s="70"/>
      <c r="M76" s="47"/>
      <c r="N76" s="7"/>
      <c r="O76" s="7"/>
    </row>
    <row r="77" spans="8:15" x14ac:dyDescent="0.35">
      <c r="H77" s="70"/>
      <c r="I77" s="70"/>
      <c r="J77" s="70"/>
      <c r="K77" s="70"/>
      <c r="L77" s="70"/>
      <c r="M77" s="47"/>
      <c r="N77" s="7"/>
      <c r="O77" s="7"/>
    </row>
    <row r="78" spans="8:15" x14ac:dyDescent="0.35">
      <c r="H78" s="70"/>
      <c r="I78" s="70"/>
      <c r="J78" s="70"/>
      <c r="K78" s="70"/>
      <c r="L78" s="70"/>
      <c r="M78" s="47"/>
      <c r="N78" s="7"/>
      <c r="O78" s="7"/>
    </row>
    <row r="79" spans="8:15" x14ac:dyDescent="0.35">
      <c r="H79" s="70"/>
      <c r="I79" s="70"/>
      <c r="J79" s="70"/>
      <c r="K79" s="70"/>
      <c r="L79" s="70"/>
      <c r="M79" s="47"/>
      <c r="N79" s="7"/>
      <c r="O79" s="7"/>
    </row>
    <row r="80" spans="8:15" x14ac:dyDescent="0.35">
      <c r="H80" s="70"/>
      <c r="I80" s="70"/>
      <c r="J80" s="70"/>
      <c r="K80" s="70"/>
      <c r="L80" s="70"/>
      <c r="M80" s="47"/>
      <c r="N80" s="7"/>
      <c r="O80" s="7"/>
    </row>
    <row r="81" spans="8:15" x14ac:dyDescent="0.35">
      <c r="H81" s="70"/>
      <c r="I81" s="70"/>
      <c r="J81" s="70"/>
      <c r="K81" s="70"/>
      <c r="L81" s="70"/>
      <c r="M81" s="47"/>
      <c r="N81" s="7"/>
      <c r="O81" s="7"/>
    </row>
    <row r="82" spans="8:15" x14ac:dyDescent="0.35">
      <c r="H82" s="70"/>
      <c r="I82" s="70"/>
      <c r="J82" s="70"/>
      <c r="K82" s="70"/>
      <c r="L82" s="70"/>
      <c r="M82" s="47"/>
      <c r="N82" s="7"/>
      <c r="O82" s="7"/>
    </row>
    <row r="83" spans="8:15" x14ac:dyDescent="0.35">
      <c r="H83" s="70"/>
      <c r="I83" s="70"/>
      <c r="J83" s="70"/>
      <c r="K83" s="70"/>
      <c r="L83" s="70"/>
      <c r="M83" s="47"/>
      <c r="N83" s="7"/>
      <c r="O83" s="7"/>
    </row>
    <row r="84" spans="8:15" x14ac:dyDescent="0.35">
      <c r="H84" s="70"/>
      <c r="I84" s="70"/>
      <c r="J84" s="70"/>
      <c r="K84" s="70"/>
      <c r="L84" s="70"/>
      <c r="M84" s="47"/>
      <c r="N84" s="7"/>
      <c r="O84" s="7"/>
    </row>
    <row r="85" spans="8:15" x14ac:dyDescent="0.35">
      <c r="H85" s="70"/>
      <c r="I85" s="70"/>
      <c r="J85" s="70"/>
      <c r="K85" s="70"/>
      <c r="L85" s="70"/>
      <c r="M85" s="47"/>
      <c r="N85" s="7"/>
      <c r="O85" s="7"/>
    </row>
    <row r="86" spans="8:15" x14ac:dyDescent="0.35">
      <c r="H86" s="70"/>
      <c r="I86" s="70"/>
      <c r="J86" s="70"/>
      <c r="K86" s="70"/>
      <c r="L86" s="70"/>
      <c r="M86" s="47"/>
      <c r="N86" s="7"/>
      <c r="O86" s="7"/>
    </row>
    <row r="87" spans="8:15" x14ac:dyDescent="0.35">
      <c r="H87" s="70"/>
      <c r="I87" s="70"/>
      <c r="J87" s="70"/>
      <c r="K87" s="70"/>
      <c r="L87" s="70"/>
      <c r="M87" s="47"/>
      <c r="N87" s="7"/>
      <c r="O87" s="7"/>
    </row>
    <row r="88" spans="8:15" x14ac:dyDescent="0.35">
      <c r="H88" s="70"/>
      <c r="I88" s="70"/>
      <c r="J88" s="70"/>
      <c r="K88" s="70"/>
      <c r="L88" s="70"/>
      <c r="M88" s="47"/>
      <c r="N88" s="7"/>
      <c r="O88" s="7"/>
    </row>
    <row r="89" spans="8:15" x14ac:dyDescent="0.35">
      <c r="H89" s="70"/>
      <c r="I89" s="70"/>
      <c r="J89" s="70"/>
      <c r="K89" s="70"/>
      <c r="L89" s="70"/>
      <c r="M89" s="47"/>
      <c r="N89" s="7"/>
      <c r="O89" s="7"/>
    </row>
    <row r="90" spans="8:15" x14ac:dyDescent="0.35">
      <c r="H90" s="70"/>
      <c r="I90" s="70"/>
      <c r="J90" s="70"/>
      <c r="K90" s="70"/>
      <c r="L90" s="70"/>
      <c r="M90" s="47"/>
      <c r="N90" s="7"/>
      <c r="O90" s="7"/>
    </row>
    <row r="91" spans="8:15" x14ac:dyDescent="0.35">
      <c r="H91" s="70"/>
      <c r="I91" s="70"/>
      <c r="J91" s="70"/>
      <c r="K91" s="70"/>
      <c r="L91" s="70"/>
      <c r="M91" s="47"/>
      <c r="N91" s="7"/>
      <c r="O91" s="7"/>
    </row>
    <row r="92" spans="8:15" x14ac:dyDescent="0.35">
      <c r="H92" s="70"/>
      <c r="I92" s="70"/>
      <c r="J92" s="70"/>
      <c r="K92" s="70"/>
      <c r="L92" s="70"/>
      <c r="M92" s="47"/>
      <c r="N92" s="7"/>
      <c r="O92" s="7"/>
    </row>
    <row r="93" spans="8:15" x14ac:dyDescent="0.35">
      <c r="H93" s="70"/>
      <c r="I93" s="70"/>
      <c r="J93" s="70"/>
      <c r="K93" s="70"/>
      <c r="L93" s="70"/>
      <c r="M93" s="47"/>
      <c r="N93" s="7"/>
      <c r="O93" s="7"/>
    </row>
    <row r="94" spans="8:15" x14ac:dyDescent="0.35">
      <c r="H94" s="70"/>
      <c r="I94" s="70"/>
      <c r="J94" s="70"/>
      <c r="K94" s="70"/>
      <c r="L94" s="70"/>
      <c r="M94" s="47"/>
      <c r="N94" s="7"/>
      <c r="O94" s="7"/>
    </row>
    <row r="95" spans="8:15" x14ac:dyDescent="0.35">
      <c r="H95" s="70"/>
      <c r="I95" s="70"/>
      <c r="J95" s="70"/>
      <c r="K95" s="70"/>
      <c r="L95" s="70"/>
      <c r="M95" s="47"/>
      <c r="N95" s="7"/>
      <c r="O95" s="7"/>
    </row>
    <row r="96" spans="8:15" x14ac:dyDescent="0.35">
      <c r="H96" s="70"/>
      <c r="I96" s="70"/>
      <c r="J96" s="70"/>
      <c r="K96" s="70"/>
      <c r="L96" s="70"/>
      <c r="M96" s="47"/>
      <c r="N96" s="7"/>
      <c r="O96" s="7"/>
    </row>
    <row r="97" spans="8:15" x14ac:dyDescent="0.35">
      <c r="H97" s="70"/>
      <c r="I97" s="70"/>
      <c r="J97" s="70"/>
      <c r="K97" s="70"/>
      <c r="L97" s="70"/>
      <c r="M97" s="47"/>
      <c r="N97" s="7"/>
      <c r="O97" s="7"/>
    </row>
    <row r="98" spans="8:15" x14ac:dyDescent="0.35">
      <c r="H98" s="70"/>
      <c r="I98" s="70"/>
      <c r="J98" s="70"/>
      <c r="K98" s="70"/>
      <c r="L98" s="70"/>
      <c r="M98" s="47"/>
      <c r="N98" s="7"/>
      <c r="O98" s="7"/>
    </row>
    <row r="99" spans="8:15" x14ac:dyDescent="0.35">
      <c r="H99" s="70"/>
      <c r="I99" s="70"/>
      <c r="J99" s="70"/>
      <c r="K99" s="70"/>
      <c r="L99" s="70"/>
      <c r="M99" s="47"/>
      <c r="N99" s="7"/>
      <c r="O99" s="7"/>
    </row>
    <row r="100" spans="8:15" x14ac:dyDescent="0.35">
      <c r="H100" s="70"/>
      <c r="I100" s="70"/>
      <c r="J100" s="70"/>
      <c r="K100" s="70"/>
      <c r="L100" s="70"/>
      <c r="M100" s="47"/>
      <c r="N100" s="7"/>
      <c r="O100" s="7"/>
    </row>
    <row r="101" spans="8:15" x14ac:dyDescent="0.35">
      <c r="H101" s="70"/>
      <c r="I101" s="70"/>
      <c r="J101" s="70"/>
      <c r="K101" s="70"/>
      <c r="L101" s="70"/>
      <c r="M101" s="47"/>
      <c r="N101" s="7"/>
      <c r="O101" s="7"/>
    </row>
    <row r="102" spans="8:15" x14ac:dyDescent="0.35">
      <c r="H102" s="70"/>
      <c r="I102" s="70"/>
      <c r="J102" s="70"/>
      <c r="K102" s="70"/>
      <c r="L102" s="70"/>
      <c r="M102" s="47"/>
      <c r="N102" s="7"/>
      <c r="O102" s="7"/>
    </row>
    <row r="103" spans="8:15" x14ac:dyDescent="0.35">
      <c r="H103" s="70"/>
      <c r="I103" s="70"/>
      <c r="J103" s="70"/>
      <c r="K103" s="70"/>
      <c r="L103" s="70"/>
      <c r="M103" s="47"/>
      <c r="N103" s="7"/>
      <c r="O103" s="7"/>
    </row>
    <row r="104" spans="8:15" x14ac:dyDescent="0.35">
      <c r="H104" s="70"/>
      <c r="I104" s="70"/>
      <c r="J104" s="70"/>
      <c r="K104" s="70"/>
      <c r="L104" s="70"/>
      <c r="M104" s="47"/>
      <c r="N104" s="7"/>
      <c r="O104" s="7"/>
    </row>
    <row r="105" spans="8:15" x14ac:dyDescent="0.35">
      <c r="H105" s="70"/>
      <c r="I105" s="70"/>
      <c r="J105" s="70"/>
      <c r="K105" s="70"/>
      <c r="L105" s="70"/>
      <c r="M105" s="47"/>
      <c r="N105" s="7"/>
      <c r="O105" s="7"/>
    </row>
    <row r="106" spans="8:15" x14ac:dyDescent="0.35">
      <c r="H106" s="70"/>
      <c r="I106" s="70"/>
      <c r="J106" s="70"/>
      <c r="K106" s="70"/>
      <c r="L106" s="70"/>
      <c r="M106" s="47"/>
      <c r="N106" s="7"/>
      <c r="O106" s="7"/>
    </row>
    <row r="107" spans="8:15" x14ac:dyDescent="0.35">
      <c r="H107" s="70"/>
      <c r="I107" s="70"/>
      <c r="J107" s="70"/>
      <c r="K107" s="70"/>
      <c r="L107" s="70"/>
      <c r="M107" s="47"/>
      <c r="N107" s="7"/>
      <c r="O107" s="7"/>
    </row>
    <row r="108" spans="8:15" x14ac:dyDescent="0.35">
      <c r="H108" s="70"/>
      <c r="I108" s="70"/>
      <c r="J108" s="70"/>
      <c r="K108" s="70"/>
      <c r="L108" s="70"/>
      <c r="M108" s="47"/>
      <c r="N108" s="7"/>
      <c r="O108" s="7"/>
    </row>
    <row r="109" spans="8:15" x14ac:dyDescent="0.35">
      <c r="H109" s="70"/>
      <c r="I109" s="70"/>
      <c r="J109" s="70"/>
      <c r="K109" s="70"/>
      <c r="L109" s="70"/>
      <c r="M109" s="47"/>
      <c r="N109" s="7"/>
      <c r="O109" s="7"/>
    </row>
    <row r="110" spans="8:15" x14ac:dyDescent="0.35">
      <c r="H110" s="70"/>
      <c r="I110" s="70"/>
      <c r="J110" s="70"/>
      <c r="K110" s="70"/>
      <c r="L110" s="70"/>
      <c r="M110" s="47"/>
      <c r="N110" s="7"/>
      <c r="O110" s="7"/>
    </row>
    <row r="111" spans="8:15" x14ac:dyDescent="0.35">
      <c r="H111" s="70"/>
      <c r="I111" s="70"/>
      <c r="J111" s="70"/>
      <c r="K111" s="70"/>
      <c r="L111" s="70"/>
      <c r="M111" s="47"/>
      <c r="N111" s="7"/>
      <c r="O111" s="7"/>
    </row>
    <row r="112" spans="8:15" x14ac:dyDescent="0.35">
      <c r="H112" s="70"/>
      <c r="I112" s="70"/>
      <c r="J112" s="70"/>
      <c r="K112" s="70"/>
      <c r="L112" s="70"/>
      <c r="M112" s="47"/>
      <c r="N112" s="7"/>
      <c r="O112" s="7"/>
    </row>
    <row r="113" spans="8:15" x14ac:dyDescent="0.35">
      <c r="H113" s="70"/>
      <c r="I113" s="70"/>
      <c r="J113" s="70"/>
      <c r="K113" s="70"/>
      <c r="L113" s="70"/>
      <c r="M113" s="47"/>
      <c r="N113" s="7"/>
      <c r="O113" s="7"/>
    </row>
    <row r="114" spans="8:15" x14ac:dyDescent="0.35">
      <c r="H114" s="70"/>
      <c r="I114" s="70"/>
      <c r="J114" s="70"/>
      <c r="K114" s="70"/>
      <c r="L114" s="70"/>
      <c r="M114" s="47"/>
      <c r="N114" s="7"/>
      <c r="O114" s="7"/>
    </row>
    <row r="115" spans="8:15" x14ac:dyDescent="0.35">
      <c r="H115" s="70"/>
      <c r="I115" s="70"/>
      <c r="J115" s="70"/>
      <c r="K115" s="70"/>
      <c r="L115" s="70"/>
      <c r="M115" s="47"/>
      <c r="N115" s="7"/>
      <c r="O115" s="7"/>
    </row>
    <row r="116" spans="8:15" x14ac:dyDescent="0.35">
      <c r="H116" s="70"/>
      <c r="I116" s="70"/>
      <c r="J116" s="70"/>
      <c r="K116" s="70"/>
      <c r="L116" s="70"/>
      <c r="M116" s="47"/>
      <c r="N116" s="7"/>
      <c r="O116" s="7"/>
    </row>
    <row r="117" spans="8:15" x14ac:dyDescent="0.35">
      <c r="H117" s="70"/>
      <c r="I117" s="70"/>
      <c r="J117" s="70"/>
      <c r="K117" s="70"/>
      <c r="L117" s="70"/>
      <c r="M117" s="47"/>
      <c r="N117" s="7"/>
      <c r="O117" s="7"/>
    </row>
    <row r="118" spans="8:15" x14ac:dyDescent="0.35">
      <c r="H118" s="70"/>
      <c r="I118" s="70"/>
      <c r="J118" s="70"/>
      <c r="K118" s="70"/>
      <c r="L118" s="70"/>
      <c r="M118" s="47"/>
      <c r="N118" s="7"/>
      <c r="O118" s="7"/>
    </row>
    <row r="119" spans="8:15" x14ac:dyDescent="0.35">
      <c r="H119" s="70"/>
      <c r="I119" s="70"/>
      <c r="J119" s="70"/>
      <c r="K119" s="70"/>
      <c r="L119" s="70"/>
      <c r="M119" s="47"/>
      <c r="N119" s="7"/>
      <c r="O119" s="7"/>
    </row>
    <row r="120" spans="8:15" x14ac:dyDescent="0.35">
      <c r="H120" s="70"/>
      <c r="I120" s="70"/>
      <c r="J120" s="70"/>
      <c r="K120" s="70"/>
      <c r="L120" s="70"/>
      <c r="M120" s="47"/>
      <c r="N120" s="7"/>
      <c r="O120" s="7"/>
    </row>
    <row r="121" spans="8:15" x14ac:dyDescent="0.35">
      <c r="H121" s="70"/>
      <c r="I121" s="70"/>
      <c r="J121" s="70"/>
      <c r="K121" s="70"/>
      <c r="L121" s="70"/>
      <c r="M121" s="47"/>
      <c r="N121" s="7"/>
      <c r="O121" s="7"/>
    </row>
    <row r="122" spans="8:15" x14ac:dyDescent="0.35">
      <c r="H122" s="70"/>
      <c r="I122" s="70"/>
      <c r="J122" s="70"/>
      <c r="K122" s="70"/>
      <c r="L122" s="70"/>
      <c r="M122" s="47"/>
      <c r="N122" s="7"/>
      <c r="O122" s="7"/>
    </row>
    <row r="123" spans="8:15" x14ac:dyDescent="0.35">
      <c r="H123" s="70"/>
      <c r="I123" s="70"/>
      <c r="J123" s="70"/>
      <c r="K123" s="70"/>
      <c r="L123" s="70"/>
      <c r="M123" s="47"/>
      <c r="N123" s="7"/>
      <c r="O123" s="7"/>
    </row>
    <row r="124" spans="8:15" x14ac:dyDescent="0.35">
      <c r="H124" s="70"/>
      <c r="I124" s="70"/>
      <c r="J124" s="70"/>
      <c r="K124" s="70"/>
      <c r="L124" s="70"/>
      <c r="M124" s="47"/>
      <c r="N124" s="7"/>
      <c r="O124" s="7"/>
    </row>
    <row r="125" spans="8:15" x14ac:dyDescent="0.35">
      <c r="H125" s="70"/>
      <c r="I125" s="70"/>
      <c r="J125" s="70"/>
      <c r="K125" s="70"/>
      <c r="L125" s="70"/>
      <c r="M125" s="47"/>
      <c r="N125" s="7"/>
      <c r="O125" s="7"/>
    </row>
    <row r="126" spans="8:15" x14ac:dyDescent="0.35">
      <c r="H126" s="70"/>
      <c r="I126" s="70"/>
      <c r="J126" s="70"/>
      <c r="K126" s="70"/>
      <c r="L126" s="70"/>
      <c r="M126" s="47"/>
      <c r="N126" s="7"/>
      <c r="O126" s="7"/>
    </row>
    <row r="127" spans="8:15" x14ac:dyDescent="0.35">
      <c r="H127" s="70"/>
      <c r="I127" s="70"/>
      <c r="J127" s="70"/>
      <c r="K127" s="70"/>
      <c r="L127" s="70"/>
      <c r="M127" s="47"/>
      <c r="N127" s="7"/>
      <c r="O127" s="7"/>
    </row>
    <row r="128" spans="8:15" x14ac:dyDescent="0.35">
      <c r="H128" s="70"/>
      <c r="I128" s="70"/>
      <c r="J128" s="70"/>
      <c r="K128" s="70"/>
      <c r="L128" s="70"/>
      <c r="M128" s="47"/>
      <c r="N128" s="7"/>
      <c r="O128" s="7"/>
    </row>
    <row r="129" spans="8:15" x14ac:dyDescent="0.35">
      <c r="H129" s="70"/>
      <c r="I129" s="70"/>
      <c r="J129" s="70"/>
      <c r="K129" s="70"/>
      <c r="L129" s="70"/>
      <c r="M129" s="47"/>
      <c r="N129" s="7"/>
      <c r="O129" s="7"/>
    </row>
    <row r="130" spans="8:15" x14ac:dyDescent="0.35">
      <c r="H130" s="70"/>
      <c r="I130" s="70"/>
      <c r="J130" s="70"/>
      <c r="K130" s="70"/>
      <c r="L130" s="70"/>
      <c r="M130" s="47"/>
      <c r="N130" s="7"/>
      <c r="O130" s="7"/>
    </row>
    <row r="131" spans="8:15" x14ac:dyDescent="0.35">
      <c r="H131" s="70"/>
      <c r="I131" s="70"/>
      <c r="J131" s="70"/>
      <c r="K131" s="70"/>
      <c r="L131" s="70"/>
      <c r="M131" s="47"/>
      <c r="N131" s="7"/>
      <c r="O131" s="7"/>
    </row>
    <row r="132" spans="8:15" x14ac:dyDescent="0.35">
      <c r="H132" s="70"/>
      <c r="I132" s="70"/>
      <c r="J132" s="70"/>
      <c r="K132" s="70"/>
      <c r="L132" s="70"/>
      <c r="M132" s="47"/>
      <c r="N132" s="7"/>
      <c r="O132" s="7"/>
    </row>
    <row r="133" spans="8:15" x14ac:dyDescent="0.35">
      <c r="H133" s="70"/>
      <c r="I133" s="70"/>
      <c r="J133" s="70"/>
      <c r="K133" s="70"/>
      <c r="L133" s="70"/>
      <c r="M133" s="47"/>
      <c r="N133" s="7"/>
      <c r="O133" s="7"/>
    </row>
    <row r="134" spans="8:15" x14ac:dyDescent="0.35">
      <c r="H134" s="70"/>
      <c r="I134" s="70"/>
      <c r="J134" s="70"/>
      <c r="K134" s="70"/>
      <c r="L134" s="70"/>
      <c r="M134" s="47"/>
      <c r="N134" s="7"/>
      <c r="O134" s="7"/>
    </row>
    <row r="135" spans="8:15" x14ac:dyDescent="0.35">
      <c r="H135" s="70"/>
      <c r="I135" s="70"/>
      <c r="J135" s="70"/>
      <c r="K135" s="70"/>
      <c r="L135" s="70"/>
      <c r="M135" s="47"/>
      <c r="N135" s="7"/>
      <c r="O135" s="7"/>
    </row>
    <row r="136" spans="8:15" x14ac:dyDescent="0.35">
      <c r="H136" s="70"/>
      <c r="I136" s="70"/>
      <c r="J136" s="70"/>
      <c r="K136" s="70"/>
      <c r="L136" s="70"/>
      <c r="M136" s="47"/>
      <c r="N136" s="7"/>
      <c r="O136" s="7"/>
    </row>
    <row r="137" spans="8:15" x14ac:dyDescent="0.35">
      <c r="H137" s="70"/>
      <c r="I137" s="70"/>
      <c r="J137" s="70"/>
      <c r="K137" s="70"/>
      <c r="L137" s="70"/>
      <c r="M137" s="47"/>
      <c r="N137" s="7"/>
      <c r="O137" s="7"/>
    </row>
    <row r="138" spans="8:15" x14ac:dyDescent="0.35">
      <c r="H138" s="70"/>
      <c r="I138" s="70"/>
      <c r="J138" s="70"/>
      <c r="K138" s="70"/>
      <c r="L138" s="70"/>
      <c r="M138" s="47"/>
      <c r="N138" s="7"/>
      <c r="O138" s="7"/>
    </row>
    <row r="139" spans="8:15" x14ac:dyDescent="0.35">
      <c r="H139" s="70"/>
      <c r="I139" s="70"/>
      <c r="J139" s="70"/>
      <c r="K139" s="70"/>
      <c r="L139" s="70"/>
      <c r="M139" s="47"/>
      <c r="N139" s="7"/>
      <c r="O139" s="7"/>
    </row>
    <row r="140" spans="8:15" x14ac:dyDescent="0.35">
      <c r="H140" s="70"/>
      <c r="I140" s="70"/>
      <c r="J140" s="70"/>
      <c r="K140" s="70"/>
      <c r="L140" s="70"/>
      <c r="M140" s="47"/>
      <c r="N140" s="7"/>
      <c r="O140" s="7"/>
    </row>
    <row r="141" spans="8:15" x14ac:dyDescent="0.35">
      <c r="H141" s="70"/>
      <c r="I141" s="70"/>
      <c r="J141" s="70"/>
      <c r="K141" s="70"/>
      <c r="L141" s="70"/>
      <c r="M141" s="47"/>
      <c r="N141" s="7"/>
      <c r="O141" s="7"/>
    </row>
    <row r="142" spans="8:15" x14ac:dyDescent="0.35">
      <c r="H142" s="70"/>
      <c r="I142" s="70"/>
      <c r="J142" s="70"/>
      <c r="K142" s="70"/>
      <c r="L142" s="70"/>
      <c r="M142" s="47"/>
      <c r="N142" s="7"/>
      <c r="O142" s="7"/>
    </row>
    <row r="143" spans="8:15" x14ac:dyDescent="0.35">
      <c r="H143" s="70"/>
      <c r="I143" s="70"/>
      <c r="J143" s="70"/>
      <c r="K143" s="70"/>
      <c r="L143" s="70"/>
      <c r="M143" s="47"/>
      <c r="N143" s="7"/>
      <c r="O143" s="7"/>
    </row>
    <row r="144" spans="8:15" x14ac:dyDescent="0.35">
      <c r="H144" s="70"/>
      <c r="I144" s="70"/>
      <c r="J144" s="70"/>
      <c r="K144" s="70"/>
      <c r="L144" s="70"/>
      <c r="M144" s="47"/>
      <c r="N144" s="7"/>
      <c r="O144" s="7"/>
    </row>
    <row r="145" spans="8:15" x14ac:dyDescent="0.35">
      <c r="H145" s="70"/>
      <c r="I145" s="70"/>
      <c r="J145" s="70"/>
      <c r="K145" s="70"/>
      <c r="L145" s="70"/>
      <c r="M145" s="47"/>
      <c r="N145" s="7"/>
      <c r="O145" s="7"/>
    </row>
    <row r="146" spans="8:15" x14ac:dyDescent="0.35">
      <c r="H146" s="70"/>
      <c r="I146" s="70"/>
      <c r="J146" s="70"/>
      <c r="K146" s="70"/>
      <c r="L146" s="70"/>
      <c r="M146" s="47"/>
      <c r="N146" s="7"/>
      <c r="O146" s="7"/>
    </row>
    <row r="147" spans="8:15" x14ac:dyDescent="0.35">
      <c r="H147" s="70"/>
      <c r="I147" s="70"/>
      <c r="J147" s="70"/>
      <c r="K147" s="70"/>
      <c r="L147" s="70"/>
      <c r="M147" s="47"/>
      <c r="N147" s="7"/>
      <c r="O147" s="7"/>
    </row>
    <row r="148" spans="8:15" x14ac:dyDescent="0.35">
      <c r="H148" s="70"/>
      <c r="I148" s="70"/>
      <c r="J148" s="70"/>
      <c r="K148" s="70"/>
      <c r="L148" s="70"/>
      <c r="M148" s="47"/>
      <c r="N148" s="7"/>
      <c r="O148" s="7"/>
    </row>
    <row r="149" spans="8:15" x14ac:dyDescent="0.35">
      <c r="H149" s="70"/>
      <c r="I149" s="70"/>
      <c r="J149" s="70"/>
      <c r="K149" s="70"/>
      <c r="L149" s="70"/>
      <c r="M149" s="47"/>
      <c r="N149" s="7"/>
      <c r="O149" s="7"/>
    </row>
    <row r="150" spans="8:15" x14ac:dyDescent="0.35">
      <c r="H150" s="70"/>
      <c r="I150" s="70"/>
      <c r="J150" s="70"/>
      <c r="K150" s="70"/>
      <c r="L150" s="70"/>
      <c r="M150" s="47"/>
      <c r="N150" s="7"/>
      <c r="O150" s="7"/>
    </row>
    <row r="151" spans="8:15" x14ac:dyDescent="0.35">
      <c r="H151" s="70"/>
      <c r="I151" s="70"/>
      <c r="J151" s="70"/>
      <c r="K151" s="70"/>
      <c r="L151" s="70"/>
      <c r="M151" s="47"/>
      <c r="N151" s="7"/>
      <c r="O151" s="7"/>
    </row>
    <row r="152" spans="8:15" x14ac:dyDescent="0.35">
      <c r="H152" s="70"/>
      <c r="I152" s="70"/>
      <c r="J152" s="70"/>
      <c r="K152" s="70"/>
      <c r="L152" s="70"/>
      <c r="M152" s="47"/>
      <c r="N152" s="7"/>
      <c r="O152" s="7"/>
    </row>
    <row r="153" spans="8:15" x14ac:dyDescent="0.35">
      <c r="H153" s="70"/>
      <c r="I153" s="70"/>
      <c r="J153" s="70"/>
      <c r="K153" s="70"/>
      <c r="L153" s="70"/>
      <c r="M153" s="47"/>
      <c r="N153" s="7"/>
      <c r="O153" s="7"/>
    </row>
    <row r="154" spans="8:15" x14ac:dyDescent="0.35">
      <c r="H154" s="70"/>
      <c r="I154" s="70"/>
      <c r="J154" s="70"/>
      <c r="K154" s="70"/>
      <c r="L154" s="70"/>
      <c r="M154" s="47"/>
      <c r="N154" s="7"/>
      <c r="O154" s="7"/>
    </row>
    <row r="155" spans="8:15" x14ac:dyDescent="0.35">
      <c r="H155" s="70"/>
      <c r="I155" s="70"/>
      <c r="J155" s="70"/>
      <c r="K155" s="70"/>
      <c r="L155" s="70"/>
      <c r="M155" s="47"/>
      <c r="N155" s="7"/>
      <c r="O155" s="7"/>
    </row>
    <row r="156" spans="8:15" x14ac:dyDescent="0.35">
      <c r="H156" s="70"/>
      <c r="I156" s="70"/>
      <c r="J156" s="70"/>
      <c r="K156" s="70"/>
      <c r="L156" s="70"/>
      <c r="M156" s="47"/>
      <c r="N156" s="7"/>
      <c r="O156" s="7"/>
    </row>
    <row r="157" spans="8:15" x14ac:dyDescent="0.35">
      <c r="H157" s="70"/>
      <c r="I157" s="70"/>
      <c r="J157" s="70"/>
      <c r="K157" s="70"/>
      <c r="L157" s="70"/>
      <c r="M157" s="47"/>
      <c r="N157" s="7"/>
      <c r="O157" s="7"/>
    </row>
    <row r="158" spans="8:15" x14ac:dyDescent="0.35">
      <c r="H158" s="70"/>
      <c r="I158" s="70"/>
      <c r="J158" s="70"/>
      <c r="K158" s="70"/>
      <c r="L158" s="70"/>
      <c r="M158" s="47"/>
      <c r="N158" s="7"/>
      <c r="O158" s="7"/>
    </row>
    <row r="159" spans="8:15" x14ac:dyDescent="0.35">
      <c r="H159" s="70"/>
      <c r="I159" s="70"/>
      <c r="J159" s="70"/>
      <c r="K159" s="70"/>
      <c r="L159" s="70"/>
      <c r="M159" s="47"/>
      <c r="N159" s="7"/>
      <c r="O159" s="7"/>
    </row>
    <row r="160" spans="8:15" x14ac:dyDescent="0.35">
      <c r="H160" s="70"/>
      <c r="I160" s="70"/>
      <c r="J160" s="70"/>
      <c r="K160" s="70"/>
      <c r="L160" s="70"/>
      <c r="M160" s="47"/>
      <c r="N160" s="7"/>
      <c r="O160" s="7"/>
    </row>
    <row r="161" spans="8:15" x14ac:dyDescent="0.35">
      <c r="H161" s="70"/>
      <c r="I161" s="70"/>
      <c r="J161" s="70"/>
      <c r="K161" s="70"/>
      <c r="L161" s="70"/>
      <c r="M161" s="47"/>
      <c r="N161" s="7"/>
      <c r="O161" s="7"/>
    </row>
    <row r="162" spans="8:15" x14ac:dyDescent="0.35">
      <c r="H162" s="70"/>
      <c r="I162" s="70"/>
      <c r="J162" s="70"/>
      <c r="K162" s="70"/>
      <c r="L162" s="70"/>
      <c r="M162" s="47"/>
      <c r="N162" s="7"/>
      <c r="O162" s="7"/>
    </row>
    <row r="163" spans="8:15" x14ac:dyDescent="0.35">
      <c r="H163" s="70"/>
      <c r="I163" s="70"/>
      <c r="J163" s="70"/>
      <c r="K163" s="70"/>
      <c r="L163" s="70"/>
      <c r="M163" s="47"/>
      <c r="N163" s="7"/>
      <c r="O163" s="7"/>
    </row>
    <row r="164" spans="8:15" x14ac:dyDescent="0.35">
      <c r="H164" s="70"/>
      <c r="I164" s="70"/>
      <c r="J164" s="70"/>
      <c r="K164" s="70"/>
      <c r="L164" s="70"/>
      <c r="M164" s="47"/>
      <c r="N164" s="7"/>
      <c r="O164" s="7"/>
    </row>
    <row r="165" spans="8:15" x14ac:dyDescent="0.35">
      <c r="H165" s="70"/>
      <c r="I165" s="70"/>
      <c r="J165" s="70"/>
      <c r="K165" s="70"/>
      <c r="L165" s="70"/>
      <c r="M165" s="47"/>
      <c r="N165" s="7"/>
      <c r="O165" s="7"/>
    </row>
    <row r="166" spans="8:15" x14ac:dyDescent="0.35">
      <c r="H166" s="70"/>
      <c r="I166" s="70"/>
      <c r="J166" s="70"/>
      <c r="K166" s="70"/>
      <c r="L166" s="70"/>
      <c r="M166" s="47"/>
      <c r="N166" s="7"/>
      <c r="O166" s="7"/>
    </row>
    <row r="167" spans="8:15" x14ac:dyDescent="0.35">
      <c r="H167" s="70"/>
      <c r="I167" s="70"/>
      <c r="J167" s="70"/>
      <c r="K167" s="70"/>
      <c r="L167" s="70"/>
      <c r="M167" s="47"/>
      <c r="N167" s="7"/>
      <c r="O167" s="7"/>
    </row>
    <row r="168" spans="8:15" x14ac:dyDescent="0.35">
      <c r="H168" s="70"/>
      <c r="I168" s="70"/>
      <c r="J168" s="70"/>
      <c r="K168" s="70"/>
      <c r="L168" s="70"/>
      <c r="M168" s="47"/>
      <c r="N168" s="7"/>
      <c r="O168" s="7"/>
    </row>
    <row r="169" spans="8:15" x14ac:dyDescent="0.35">
      <c r="H169" s="70"/>
      <c r="I169" s="70"/>
      <c r="J169" s="70"/>
      <c r="K169" s="70"/>
      <c r="L169" s="70"/>
      <c r="M169" s="47"/>
      <c r="N169" s="7"/>
      <c r="O169" s="7"/>
    </row>
    <row r="170" spans="8:15" x14ac:dyDescent="0.35">
      <c r="H170" s="70"/>
      <c r="I170" s="70"/>
      <c r="J170" s="70"/>
      <c r="K170" s="70"/>
      <c r="L170" s="70"/>
      <c r="M170" s="47"/>
      <c r="N170" s="7"/>
      <c r="O170" s="7"/>
    </row>
    <row r="171" spans="8:15" x14ac:dyDescent="0.35">
      <c r="H171" s="70"/>
      <c r="I171" s="70"/>
      <c r="J171" s="70"/>
      <c r="K171" s="70"/>
      <c r="L171" s="70"/>
      <c r="M171" s="47"/>
      <c r="N171" s="7"/>
      <c r="O171" s="7"/>
    </row>
    <row r="172" spans="8:15" x14ac:dyDescent="0.35">
      <c r="H172" s="70"/>
      <c r="I172" s="70"/>
      <c r="J172" s="70"/>
      <c r="K172" s="70"/>
      <c r="L172" s="70"/>
      <c r="M172" s="47"/>
      <c r="N172" s="7"/>
      <c r="O172" s="7"/>
    </row>
    <row r="173" spans="8:15" x14ac:dyDescent="0.35">
      <c r="H173" s="70"/>
      <c r="I173" s="70"/>
      <c r="J173" s="70"/>
      <c r="K173" s="70"/>
      <c r="L173" s="70"/>
      <c r="M173" s="47"/>
      <c r="N173" s="7"/>
      <c r="O173" s="7"/>
    </row>
    <row r="174" spans="8:15" x14ac:dyDescent="0.35">
      <c r="H174" s="70"/>
      <c r="I174" s="70"/>
      <c r="J174" s="70"/>
      <c r="K174" s="70"/>
      <c r="L174" s="70"/>
      <c r="M174" s="47"/>
      <c r="N174" s="7"/>
      <c r="O174" s="7"/>
    </row>
    <row r="175" spans="8:15" x14ac:dyDescent="0.35">
      <c r="H175" s="70"/>
      <c r="I175" s="70"/>
      <c r="J175" s="70"/>
      <c r="K175" s="70"/>
      <c r="L175" s="70"/>
      <c r="M175" s="47"/>
      <c r="N175" s="7"/>
      <c r="O175" s="7"/>
    </row>
    <row r="176" spans="8:15" x14ac:dyDescent="0.35">
      <c r="H176" s="70"/>
      <c r="I176" s="70"/>
      <c r="J176" s="70"/>
      <c r="K176" s="70"/>
      <c r="L176" s="70"/>
      <c r="M176" s="47"/>
      <c r="N176" s="7"/>
      <c r="O176" s="7"/>
    </row>
    <row r="177" spans="8:15" x14ac:dyDescent="0.35">
      <c r="H177" s="70"/>
      <c r="I177" s="70"/>
      <c r="J177" s="70"/>
      <c r="K177" s="70"/>
      <c r="L177" s="70"/>
      <c r="M177" s="47"/>
      <c r="N177" s="7"/>
      <c r="O177" s="7"/>
    </row>
    <row r="178" spans="8:15" x14ac:dyDescent="0.35">
      <c r="H178" s="70"/>
      <c r="I178" s="70"/>
      <c r="J178" s="70"/>
      <c r="K178" s="70"/>
      <c r="L178" s="70"/>
      <c r="M178" s="47"/>
      <c r="N178" s="7"/>
      <c r="O178" s="7"/>
    </row>
    <row r="179" spans="8:15" x14ac:dyDescent="0.35">
      <c r="H179" s="70"/>
      <c r="I179" s="70"/>
      <c r="J179" s="70"/>
      <c r="K179" s="70"/>
      <c r="L179" s="70"/>
      <c r="M179" s="47"/>
      <c r="N179" s="7"/>
      <c r="O179" s="7"/>
    </row>
    <row r="180" spans="8:15" x14ac:dyDescent="0.35">
      <c r="H180" s="70"/>
      <c r="I180" s="70"/>
      <c r="J180" s="70"/>
      <c r="K180" s="70"/>
      <c r="L180" s="70"/>
      <c r="M180" s="47"/>
      <c r="N180" s="7"/>
      <c r="O180" s="7"/>
    </row>
    <row r="181" spans="8:15" x14ac:dyDescent="0.35">
      <c r="H181" s="70"/>
      <c r="I181" s="70"/>
      <c r="J181" s="70"/>
      <c r="K181" s="70"/>
      <c r="L181" s="70"/>
      <c r="M181" s="47"/>
      <c r="N181" s="7"/>
      <c r="O181" s="7"/>
    </row>
    <row r="182" spans="8:15" x14ac:dyDescent="0.35">
      <c r="H182" s="70"/>
      <c r="I182" s="70"/>
      <c r="J182" s="70"/>
      <c r="K182" s="70"/>
      <c r="L182" s="70"/>
      <c r="M182" s="47"/>
      <c r="N182" s="7"/>
      <c r="O182" s="7"/>
    </row>
    <row r="183" spans="8:15" x14ac:dyDescent="0.35">
      <c r="H183" s="70"/>
      <c r="I183" s="70"/>
      <c r="J183" s="70"/>
      <c r="K183" s="70"/>
      <c r="L183" s="70"/>
      <c r="M183" s="47"/>
      <c r="N183" s="7"/>
      <c r="O183" s="7"/>
    </row>
    <row r="184" spans="8:15" x14ac:dyDescent="0.35">
      <c r="H184" s="70"/>
      <c r="I184" s="70"/>
      <c r="J184" s="70"/>
      <c r="K184" s="70"/>
      <c r="L184" s="70"/>
      <c r="M184" s="47"/>
      <c r="N184" s="7"/>
      <c r="O184" s="7"/>
    </row>
    <row r="185" spans="8:15" x14ac:dyDescent="0.35">
      <c r="H185" s="70"/>
      <c r="I185" s="70"/>
      <c r="J185" s="70"/>
      <c r="K185" s="70"/>
      <c r="L185" s="70"/>
      <c r="M185" s="47"/>
      <c r="N185" s="7"/>
      <c r="O185" s="7"/>
    </row>
    <row r="186" spans="8:15" x14ac:dyDescent="0.35">
      <c r="H186" s="70"/>
      <c r="I186" s="70"/>
      <c r="J186" s="70"/>
      <c r="K186" s="70"/>
      <c r="L186" s="70"/>
      <c r="M186" s="47"/>
      <c r="N186" s="7"/>
      <c r="O186" s="7"/>
    </row>
    <row r="187" spans="8:15" x14ac:dyDescent="0.35">
      <c r="H187" s="70"/>
      <c r="I187" s="70"/>
      <c r="J187" s="70"/>
      <c r="K187" s="70"/>
      <c r="L187" s="70"/>
      <c r="M187" s="47"/>
      <c r="N187" s="7"/>
      <c r="O187" s="7"/>
    </row>
    <row r="188" spans="8:15" x14ac:dyDescent="0.35">
      <c r="H188" s="70"/>
      <c r="I188" s="70"/>
      <c r="J188" s="70"/>
      <c r="K188" s="70"/>
      <c r="L188" s="70"/>
      <c r="M188" s="47"/>
      <c r="N188" s="7"/>
      <c r="O188" s="7"/>
    </row>
    <row r="189" spans="8:15" x14ac:dyDescent="0.35">
      <c r="H189" s="70"/>
      <c r="I189" s="70"/>
      <c r="J189" s="70"/>
      <c r="K189" s="70"/>
      <c r="L189" s="70"/>
      <c r="M189" s="47"/>
      <c r="N189" s="7"/>
      <c r="O189" s="7"/>
    </row>
    <row r="190" spans="8:15" x14ac:dyDescent="0.35">
      <c r="H190" s="70"/>
      <c r="I190" s="70"/>
      <c r="J190" s="70"/>
      <c r="K190" s="70"/>
      <c r="L190" s="70"/>
      <c r="M190" s="47"/>
      <c r="N190" s="7"/>
      <c r="O190" s="7"/>
    </row>
    <row r="191" spans="8:15" x14ac:dyDescent="0.35">
      <c r="H191" s="70"/>
      <c r="I191" s="70"/>
      <c r="J191" s="70"/>
      <c r="K191" s="70"/>
      <c r="L191" s="70"/>
      <c r="M191" s="47"/>
      <c r="N191" s="7"/>
      <c r="O191" s="7"/>
    </row>
    <row r="192" spans="8:15" x14ac:dyDescent="0.35">
      <c r="H192" s="70"/>
      <c r="I192" s="70"/>
      <c r="J192" s="70"/>
      <c r="K192" s="70"/>
      <c r="L192" s="70"/>
      <c r="M192" s="47"/>
      <c r="N192" s="7"/>
      <c r="O192" s="7"/>
    </row>
    <row r="193" spans="8:15" x14ac:dyDescent="0.35">
      <c r="H193" s="70"/>
      <c r="I193" s="70"/>
      <c r="J193" s="70"/>
      <c r="K193" s="70"/>
      <c r="L193" s="70"/>
      <c r="M193" s="47"/>
      <c r="N193" s="7"/>
      <c r="O193" s="7"/>
    </row>
    <row r="194" spans="8:15" x14ac:dyDescent="0.35">
      <c r="H194" s="70"/>
      <c r="I194" s="70"/>
      <c r="J194" s="70"/>
      <c r="K194" s="70"/>
      <c r="L194" s="70"/>
      <c r="M194" s="47"/>
      <c r="N194" s="7"/>
      <c r="O194" s="7"/>
    </row>
    <row r="195" spans="8:15" x14ac:dyDescent="0.35">
      <c r="H195" s="70"/>
      <c r="I195" s="70"/>
      <c r="J195" s="70"/>
      <c r="K195" s="70"/>
      <c r="L195" s="70"/>
      <c r="M195" s="47"/>
      <c r="N195" s="7"/>
      <c r="O195" s="7"/>
    </row>
    <row r="196" spans="8:15" x14ac:dyDescent="0.35">
      <c r="H196" s="70"/>
      <c r="I196" s="70"/>
      <c r="J196" s="70"/>
      <c r="K196" s="70"/>
      <c r="L196" s="70"/>
      <c r="M196" s="47"/>
      <c r="N196" s="7"/>
      <c r="O196" s="7"/>
    </row>
    <row r="197" spans="8:15" x14ac:dyDescent="0.35">
      <c r="H197" s="70"/>
      <c r="I197" s="70"/>
      <c r="J197" s="70"/>
      <c r="K197" s="70"/>
      <c r="L197" s="70"/>
      <c r="M197" s="47"/>
      <c r="N197" s="7"/>
      <c r="O197" s="7"/>
    </row>
    <row r="198" spans="8:15" x14ac:dyDescent="0.35">
      <c r="H198" s="70"/>
      <c r="I198" s="70"/>
      <c r="J198" s="70"/>
      <c r="K198" s="70"/>
      <c r="L198" s="70"/>
      <c r="M198" s="47"/>
      <c r="N198" s="7"/>
      <c r="O198" s="7"/>
    </row>
    <row r="199" spans="8:15" x14ac:dyDescent="0.35">
      <c r="H199" s="70"/>
      <c r="I199" s="70"/>
      <c r="J199" s="70"/>
      <c r="K199" s="70"/>
      <c r="L199" s="70"/>
      <c r="M199" s="47"/>
      <c r="N199" s="7"/>
      <c r="O199" s="7"/>
    </row>
    <row r="200" spans="8:15" x14ac:dyDescent="0.35">
      <c r="H200" s="70"/>
      <c r="I200" s="70"/>
      <c r="J200" s="70"/>
      <c r="K200" s="70"/>
      <c r="L200" s="70"/>
      <c r="M200" s="47"/>
      <c r="N200" s="7"/>
      <c r="O200" s="7"/>
    </row>
    <row r="201" spans="8:15" x14ac:dyDescent="0.35">
      <c r="H201" s="70"/>
      <c r="I201" s="70"/>
      <c r="J201" s="70"/>
      <c r="K201" s="70"/>
      <c r="L201" s="70"/>
      <c r="M201" s="47"/>
      <c r="N201" s="7"/>
      <c r="O201" s="7"/>
    </row>
    <row r="202" spans="8:15" x14ac:dyDescent="0.35">
      <c r="H202" s="70"/>
      <c r="I202" s="70"/>
      <c r="J202" s="70"/>
      <c r="K202" s="70"/>
      <c r="L202" s="70"/>
      <c r="M202" s="47"/>
      <c r="N202" s="7"/>
      <c r="O202" s="7"/>
    </row>
    <row r="203" spans="8:15" x14ac:dyDescent="0.35">
      <c r="H203" s="70"/>
      <c r="I203" s="70"/>
      <c r="J203" s="70"/>
      <c r="K203" s="70"/>
      <c r="L203" s="70"/>
      <c r="M203" s="47"/>
      <c r="N203" s="7"/>
      <c r="O203" s="7"/>
    </row>
    <row r="204" spans="8:15" x14ac:dyDescent="0.35">
      <c r="H204" s="70"/>
      <c r="I204" s="70"/>
      <c r="J204" s="70"/>
      <c r="K204" s="70"/>
      <c r="L204" s="70"/>
      <c r="M204" s="47"/>
      <c r="N204" s="7"/>
      <c r="O204" s="7"/>
    </row>
    <row r="205" spans="8:15" x14ac:dyDescent="0.35">
      <c r="H205" s="70"/>
      <c r="I205" s="70"/>
      <c r="J205" s="70"/>
      <c r="K205" s="70"/>
      <c r="L205" s="70"/>
      <c r="M205" s="47"/>
      <c r="N205" s="7"/>
      <c r="O205" s="7"/>
    </row>
    <row r="206" spans="8:15" x14ac:dyDescent="0.35">
      <c r="H206" s="70"/>
      <c r="I206" s="70"/>
      <c r="J206" s="70"/>
      <c r="K206" s="70"/>
      <c r="L206" s="70"/>
      <c r="M206" s="47"/>
      <c r="N206" s="7"/>
      <c r="O206" s="7"/>
    </row>
    <row r="207" spans="8:15" x14ac:dyDescent="0.35">
      <c r="H207" s="70"/>
      <c r="I207" s="70"/>
      <c r="J207" s="70"/>
      <c r="K207" s="70"/>
      <c r="L207" s="70"/>
      <c r="M207" s="47"/>
      <c r="N207" s="7"/>
      <c r="O207" s="7"/>
    </row>
    <row r="208" spans="8:15" x14ac:dyDescent="0.35">
      <c r="H208" s="70"/>
      <c r="I208" s="70"/>
      <c r="J208" s="70"/>
      <c r="K208" s="70"/>
      <c r="L208" s="70"/>
      <c r="M208" s="47"/>
      <c r="N208" s="7"/>
      <c r="O208" s="7"/>
    </row>
    <row r="209" spans="8:15" x14ac:dyDescent="0.35">
      <c r="H209" s="70"/>
      <c r="I209" s="70"/>
      <c r="J209" s="70"/>
      <c r="K209" s="70"/>
      <c r="L209" s="70"/>
      <c r="M209" s="47"/>
      <c r="N209" s="7"/>
      <c r="O209" s="7"/>
    </row>
    <row r="210" spans="8:15" x14ac:dyDescent="0.35">
      <c r="H210" s="70"/>
      <c r="I210" s="70"/>
      <c r="J210" s="70"/>
      <c r="K210" s="70"/>
      <c r="L210" s="70"/>
      <c r="M210" s="47"/>
      <c r="N210" s="7"/>
      <c r="O210" s="7"/>
    </row>
    <row r="211" spans="8:15" x14ac:dyDescent="0.35">
      <c r="H211" s="70"/>
      <c r="I211" s="70"/>
      <c r="J211" s="70"/>
      <c r="K211" s="70"/>
      <c r="L211" s="70"/>
      <c r="M211" s="47"/>
      <c r="N211" s="7"/>
      <c r="O211" s="7"/>
    </row>
    <row r="212" spans="8:15" x14ac:dyDescent="0.35">
      <c r="H212" s="70"/>
      <c r="I212" s="70"/>
      <c r="J212" s="70"/>
      <c r="K212" s="70"/>
      <c r="L212" s="70"/>
      <c r="M212" s="47"/>
      <c r="N212" s="7"/>
      <c r="O212" s="7"/>
    </row>
    <row r="213" spans="8:15" x14ac:dyDescent="0.35">
      <c r="H213" s="70"/>
      <c r="I213" s="70"/>
      <c r="J213" s="70"/>
      <c r="K213" s="70"/>
      <c r="L213" s="70"/>
      <c r="M213" s="47"/>
      <c r="N213" s="7"/>
      <c r="O213" s="7"/>
    </row>
    <row r="214" spans="8:15" x14ac:dyDescent="0.35">
      <c r="H214" s="70"/>
      <c r="I214" s="70"/>
      <c r="J214" s="70"/>
      <c r="K214" s="70"/>
      <c r="L214" s="70"/>
      <c r="M214" s="47"/>
      <c r="N214" s="7"/>
      <c r="O214" s="7"/>
    </row>
    <row r="215" spans="8:15" x14ac:dyDescent="0.35">
      <c r="H215" s="70"/>
      <c r="I215" s="70"/>
      <c r="J215" s="70"/>
      <c r="K215" s="70"/>
      <c r="L215" s="70"/>
      <c r="M215" s="47"/>
      <c r="N215" s="7"/>
      <c r="O215" s="7"/>
    </row>
    <row r="216" spans="8:15" x14ac:dyDescent="0.35">
      <c r="H216" s="70"/>
      <c r="I216" s="70"/>
      <c r="J216" s="70"/>
      <c r="K216" s="70"/>
      <c r="L216" s="70"/>
      <c r="M216" s="47"/>
      <c r="N216" s="7"/>
      <c r="O216" s="7"/>
    </row>
    <row r="217" spans="8:15" x14ac:dyDescent="0.35">
      <c r="H217" s="70"/>
      <c r="I217" s="70"/>
      <c r="J217" s="70"/>
      <c r="K217" s="70"/>
      <c r="L217" s="70"/>
      <c r="M217" s="47"/>
      <c r="N217" s="7"/>
      <c r="O217" s="7"/>
    </row>
    <row r="218" spans="8:15" x14ac:dyDescent="0.35">
      <c r="H218" s="70"/>
      <c r="I218" s="70"/>
      <c r="J218" s="70"/>
      <c r="K218" s="70"/>
      <c r="L218" s="70"/>
      <c r="M218" s="47"/>
      <c r="N218" s="7"/>
      <c r="O218" s="7"/>
    </row>
    <row r="219" spans="8:15" x14ac:dyDescent="0.35">
      <c r="H219" s="70"/>
      <c r="I219" s="70"/>
      <c r="J219" s="70"/>
      <c r="K219" s="70"/>
      <c r="L219" s="70"/>
      <c r="M219" s="47"/>
      <c r="N219" s="7"/>
      <c r="O219" s="7"/>
    </row>
    <row r="220" spans="8:15" x14ac:dyDescent="0.35">
      <c r="H220" s="70"/>
      <c r="I220" s="70"/>
      <c r="J220" s="70"/>
      <c r="K220" s="70"/>
      <c r="L220" s="70"/>
      <c r="M220" s="47"/>
      <c r="N220" s="7"/>
      <c r="O220" s="7"/>
    </row>
    <row r="221" spans="8:15" x14ac:dyDescent="0.35">
      <c r="H221" s="70"/>
      <c r="I221" s="70"/>
      <c r="J221" s="70"/>
      <c r="K221" s="70"/>
      <c r="L221" s="70"/>
      <c r="M221" s="47"/>
      <c r="N221" s="7"/>
      <c r="O221" s="7"/>
    </row>
    <row r="222" spans="8:15" x14ac:dyDescent="0.35">
      <c r="H222" s="70"/>
      <c r="I222" s="70"/>
      <c r="J222" s="70"/>
      <c r="K222" s="70"/>
      <c r="L222" s="70"/>
      <c r="M222" s="47"/>
      <c r="N222" s="7"/>
      <c r="O222" s="7"/>
    </row>
    <row r="223" spans="8:15" x14ac:dyDescent="0.35">
      <c r="H223" s="70"/>
      <c r="I223" s="70"/>
      <c r="J223" s="70"/>
      <c r="K223" s="70"/>
      <c r="L223" s="70"/>
      <c r="M223" s="47"/>
      <c r="N223" s="7"/>
      <c r="O223" s="7"/>
    </row>
    <row r="224" spans="8:15" x14ac:dyDescent="0.35">
      <c r="H224" s="70"/>
      <c r="I224" s="70"/>
      <c r="J224" s="70"/>
      <c r="K224" s="70"/>
      <c r="L224" s="70"/>
      <c r="M224" s="47"/>
      <c r="N224" s="7"/>
      <c r="O224" s="7"/>
    </row>
    <row r="225" spans="8:15" x14ac:dyDescent="0.35">
      <c r="H225" s="70"/>
      <c r="I225" s="70"/>
      <c r="J225" s="70"/>
      <c r="K225" s="70"/>
      <c r="L225" s="70"/>
      <c r="M225" s="47"/>
      <c r="N225" s="7"/>
      <c r="O225" s="7"/>
    </row>
    <row r="226" spans="8:15" x14ac:dyDescent="0.35">
      <c r="H226" s="70"/>
      <c r="I226" s="70"/>
      <c r="J226" s="70"/>
      <c r="K226" s="70"/>
      <c r="L226" s="70"/>
      <c r="M226" s="47"/>
      <c r="N226" s="7"/>
      <c r="O226" s="7"/>
    </row>
    <row r="227" spans="8:15" x14ac:dyDescent="0.35">
      <c r="H227" s="70"/>
      <c r="I227" s="70"/>
      <c r="J227" s="70"/>
      <c r="K227" s="70"/>
      <c r="L227" s="70"/>
      <c r="M227" s="47"/>
      <c r="N227" s="7"/>
      <c r="O227" s="7"/>
    </row>
    <row r="228" spans="8:15" x14ac:dyDescent="0.35">
      <c r="H228" s="70"/>
      <c r="I228" s="70"/>
      <c r="J228" s="70"/>
      <c r="K228" s="70"/>
      <c r="L228" s="70"/>
      <c r="M228" s="47"/>
      <c r="N228" s="7"/>
      <c r="O228" s="7"/>
    </row>
    <row r="229" spans="8:15" x14ac:dyDescent="0.35">
      <c r="H229" s="70"/>
      <c r="I229" s="70"/>
      <c r="J229" s="70"/>
      <c r="K229" s="70"/>
      <c r="L229" s="70"/>
      <c r="M229" s="47"/>
      <c r="N229" s="7"/>
      <c r="O229" s="7"/>
    </row>
    <row r="230" spans="8:15" x14ac:dyDescent="0.35">
      <c r="M230" s="47"/>
    </row>
    <row r="231" spans="8:15" x14ac:dyDescent="0.35">
      <c r="M231" s="47"/>
    </row>
    <row r="232" spans="8:15" x14ac:dyDescent="0.35">
      <c r="M232" s="47"/>
    </row>
    <row r="233" spans="8:15" x14ac:dyDescent="0.35">
      <c r="M233" s="47"/>
    </row>
    <row r="234" spans="8:15" x14ac:dyDescent="0.35">
      <c r="M234" s="47"/>
    </row>
    <row r="235" spans="8:15" x14ac:dyDescent="0.35">
      <c r="M235" s="47"/>
    </row>
    <row r="236" spans="8:15" x14ac:dyDescent="0.35">
      <c r="M236" s="47"/>
    </row>
    <row r="237" spans="8:15" x14ac:dyDescent="0.35">
      <c r="M237" s="47"/>
    </row>
    <row r="238" spans="8:15" x14ac:dyDescent="0.35">
      <c r="M238" s="47"/>
    </row>
    <row r="239" spans="8:15" x14ac:dyDescent="0.35">
      <c r="M239" s="47"/>
    </row>
    <row r="240" spans="8:15" x14ac:dyDescent="0.35">
      <c r="M240" s="47"/>
    </row>
    <row r="241" spans="13:13" x14ac:dyDescent="0.35">
      <c r="M241" s="47"/>
    </row>
    <row r="242" spans="13:13" x14ac:dyDescent="0.35">
      <c r="M242" s="47"/>
    </row>
    <row r="243" spans="13:13" x14ac:dyDescent="0.35">
      <c r="M243" s="47"/>
    </row>
    <row r="244" spans="13:13" x14ac:dyDescent="0.35">
      <c r="M244" s="47"/>
    </row>
    <row r="245" spans="13:13" x14ac:dyDescent="0.35">
      <c r="M245" s="47"/>
    </row>
    <row r="246" spans="13:13" x14ac:dyDescent="0.35">
      <c r="M246" s="47"/>
    </row>
    <row r="247" spans="13:13" x14ac:dyDescent="0.35">
      <c r="M247" s="47"/>
    </row>
    <row r="248" spans="13:13" x14ac:dyDescent="0.35">
      <c r="M248" s="47"/>
    </row>
    <row r="249" spans="13:13" x14ac:dyDescent="0.35">
      <c r="M249" s="47"/>
    </row>
    <row r="250" spans="13:13" x14ac:dyDescent="0.35">
      <c r="M250" s="47"/>
    </row>
    <row r="251" spans="13:13" x14ac:dyDescent="0.35">
      <c r="M251" s="47"/>
    </row>
    <row r="252" spans="13:13" x14ac:dyDescent="0.35">
      <c r="M252" s="47"/>
    </row>
    <row r="253" spans="13:13" x14ac:dyDescent="0.35">
      <c r="M253" s="47"/>
    </row>
    <row r="254" spans="13:13" x14ac:dyDescent="0.35">
      <c r="M254" s="47"/>
    </row>
    <row r="255" spans="13:13" x14ac:dyDescent="0.35">
      <c r="M255" s="47"/>
    </row>
    <row r="256" spans="13:13" x14ac:dyDescent="0.35">
      <c r="M256" s="47"/>
    </row>
    <row r="257" spans="13:13" x14ac:dyDescent="0.35">
      <c r="M257" s="47"/>
    </row>
    <row r="258" spans="13:13" x14ac:dyDescent="0.35">
      <c r="M258" s="47"/>
    </row>
    <row r="259" spans="13:13" x14ac:dyDescent="0.35">
      <c r="M259" s="47"/>
    </row>
    <row r="260" spans="13:13" x14ac:dyDescent="0.35">
      <c r="M260" s="47"/>
    </row>
    <row r="261" spans="13:13" x14ac:dyDescent="0.35">
      <c r="M261" s="47"/>
    </row>
    <row r="262" spans="13:13" x14ac:dyDescent="0.35">
      <c r="M262" s="47"/>
    </row>
    <row r="263" spans="13:13" x14ac:dyDescent="0.35">
      <c r="M263" s="47"/>
    </row>
    <row r="264" spans="13:13" x14ac:dyDescent="0.35">
      <c r="M264" s="47"/>
    </row>
    <row r="265" spans="13:13" x14ac:dyDescent="0.35">
      <c r="M265" s="47"/>
    </row>
    <row r="266" spans="13:13" x14ac:dyDescent="0.35">
      <c r="M266" s="47"/>
    </row>
    <row r="267" spans="13:13" x14ac:dyDescent="0.35">
      <c r="M267" s="47"/>
    </row>
    <row r="268" spans="13:13" x14ac:dyDescent="0.35">
      <c r="M268" s="47"/>
    </row>
    <row r="269" spans="13:13" x14ac:dyDescent="0.35">
      <c r="M269" s="47"/>
    </row>
    <row r="270" spans="13:13" x14ac:dyDescent="0.35">
      <c r="M270" s="47"/>
    </row>
    <row r="271" spans="13:13" x14ac:dyDescent="0.35">
      <c r="M271" s="47"/>
    </row>
    <row r="272" spans="13:13" x14ac:dyDescent="0.35">
      <c r="M272" s="47"/>
    </row>
    <row r="273" spans="13:13" x14ac:dyDescent="0.35">
      <c r="M273" s="47"/>
    </row>
    <row r="274" spans="13:13" x14ac:dyDescent="0.35">
      <c r="M274" s="47"/>
    </row>
    <row r="275" spans="13:13" x14ac:dyDescent="0.35">
      <c r="M275" s="47"/>
    </row>
    <row r="276" spans="13:13" x14ac:dyDescent="0.35">
      <c r="M276" s="47"/>
    </row>
    <row r="277" spans="13:13" x14ac:dyDescent="0.35">
      <c r="M277" s="47"/>
    </row>
    <row r="278" spans="13:13" x14ac:dyDescent="0.35">
      <c r="M278" s="47"/>
    </row>
    <row r="279" spans="13:13" x14ac:dyDescent="0.35">
      <c r="M279" s="47"/>
    </row>
    <row r="280" spans="13:13" x14ac:dyDescent="0.35">
      <c r="M280" s="47"/>
    </row>
    <row r="281" spans="13:13" x14ac:dyDescent="0.35">
      <c r="M281" s="47"/>
    </row>
    <row r="282" spans="13:13" x14ac:dyDescent="0.35">
      <c r="M282" s="47"/>
    </row>
    <row r="283" spans="13:13" x14ac:dyDescent="0.35">
      <c r="M283" s="47"/>
    </row>
    <row r="284" spans="13:13" x14ac:dyDescent="0.35">
      <c r="M284" s="47"/>
    </row>
    <row r="285" spans="13:13" x14ac:dyDescent="0.35">
      <c r="M285" s="47"/>
    </row>
    <row r="286" spans="13:13" x14ac:dyDescent="0.35">
      <c r="M286" s="47"/>
    </row>
    <row r="287" spans="13:13" x14ac:dyDescent="0.35">
      <c r="M287" s="47"/>
    </row>
    <row r="288" spans="13:13" x14ac:dyDescent="0.35">
      <c r="M288" s="47"/>
    </row>
    <row r="289" spans="13:13" x14ac:dyDescent="0.35">
      <c r="M289" s="47"/>
    </row>
    <row r="290" spans="13:13" x14ac:dyDescent="0.35">
      <c r="M290" s="47"/>
    </row>
    <row r="291" spans="13:13" x14ac:dyDescent="0.35">
      <c r="M291" s="47"/>
    </row>
    <row r="292" spans="13:13" x14ac:dyDescent="0.35">
      <c r="M292" s="47"/>
    </row>
    <row r="293" spans="13:13" x14ac:dyDescent="0.35">
      <c r="M293" s="47"/>
    </row>
    <row r="294" spans="13:13" x14ac:dyDescent="0.35">
      <c r="M294" s="47"/>
    </row>
    <row r="295" spans="13:13" x14ac:dyDescent="0.35">
      <c r="M295" s="47"/>
    </row>
    <row r="296" spans="13:13" x14ac:dyDescent="0.35">
      <c r="M296" s="47"/>
    </row>
    <row r="297" spans="13:13" x14ac:dyDescent="0.35">
      <c r="M297" s="47"/>
    </row>
    <row r="298" spans="13:13" x14ac:dyDescent="0.35">
      <c r="M298" s="47"/>
    </row>
    <row r="299" spans="13:13" x14ac:dyDescent="0.35">
      <c r="M299" s="47"/>
    </row>
    <row r="300" spans="13:13" x14ac:dyDescent="0.35">
      <c r="M300" s="47"/>
    </row>
    <row r="301" spans="13:13" x14ac:dyDescent="0.35">
      <c r="M301" s="47"/>
    </row>
    <row r="302" spans="13:13" x14ac:dyDescent="0.35">
      <c r="M302" s="47"/>
    </row>
    <row r="303" spans="13:13" x14ac:dyDescent="0.35">
      <c r="M303" s="47"/>
    </row>
    <row r="304" spans="13:13" x14ac:dyDescent="0.35">
      <c r="M304" s="47"/>
    </row>
    <row r="305" spans="13:13" x14ac:dyDescent="0.35">
      <c r="M305" s="47"/>
    </row>
    <row r="306" spans="13:13" x14ac:dyDescent="0.35">
      <c r="M306" s="47"/>
    </row>
    <row r="307" spans="13:13" x14ac:dyDescent="0.35">
      <c r="M307" s="47"/>
    </row>
    <row r="308" spans="13:13" x14ac:dyDescent="0.35">
      <c r="M308" s="47"/>
    </row>
    <row r="309" spans="13:13" x14ac:dyDescent="0.35">
      <c r="M309" s="47"/>
    </row>
    <row r="310" spans="13:13" x14ac:dyDescent="0.35">
      <c r="M310" s="47"/>
    </row>
    <row r="311" spans="13:13" x14ac:dyDescent="0.35">
      <c r="M311" s="47"/>
    </row>
    <row r="312" spans="13:13" x14ac:dyDescent="0.35">
      <c r="M312" s="47"/>
    </row>
    <row r="313" spans="13:13" x14ac:dyDescent="0.35">
      <c r="M313" s="47"/>
    </row>
    <row r="314" spans="13:13" x14ac:dyDescent="0.35">
      <c r="M314" s="47"/>
    </row>
    <row r="315" spans="13:13" x14ac:dyDescent="0.35">
      <c r="M315" s="47"/>
    </row>
    <row r="316" spans="13:13" x14ac:dyDescent="0.35">
      <c r="M316" s="47"/>
    </row>
    <row r="317" spans="13:13" x14ac:dyDescent="0.35">
      <c r="M317" s="47"/>
    </row>
    <row r="318" spans="13:13" x14ac:dyDescent="0.35">
      <c r="M318" s="47"/>
    </row>
    <row r="319" spans="13:13" x14ac:dyDescent="0.35">
      <c r="M319" s="47"/>
    </row>
    <row r="320" spans="13:13" x14ac:dyDescent="0.35">
      <c r="M320" s="47"/>
    </row>
    <row r="321" spans="13:13" x14ac:dyDescent="0.35">
      <c r="M321" s="47"/>
    </row>
    <row r="322" spans="13:13" x14ac:dyDescent="0.35">
      <c r="M322" s="47"/>
    </row>
    <row r="323" spans="13:13" x14ac:dyDescent="0.35">
      <c r="M323" s="47"/>
    </row>
    <row r="324" spans="13:13" x14ac:dyDescent="0.35">
      <c r="M324" s="47"/>
    </row>
    <row r="325" spans="13:13" x14ac:dyDescent="0.35">
      <c r="M325" s="47"/>
    </row>
    <row r="326" spans="13:13" x14ac:dyDescent="0.35">
      <c r="M326" s="47"/>
    </row>
    <row r="327" spans="13:13" x14ac:dyDescent="0.35">
      <c r="M327" s="47"/>
    </row>
    <row r="328" spans="13:13" x14ac:dyDescent="0.35">
      <c r="M328" s="47"/>
    </row>
    <row r="329" spans="13:13" x14ac:dyDescent="0.35">
      <c r="M329" s="47"/>
    </row>
    <row r="330" spans="13:13" x14ac:dyDescent="0.35">
      <c r="M330" s="47"/>
    </row>
    <row r="331" spans="13:13" x14ac:dyDescent="0.35">
      <c r="M331" s="47"/>
    </row>
    <row r="332" spans="13:13" x14ac:dyDescent="0.35">
      <c r="M332" s="47"/>
    </row>
    <row r="333" spans="13:13" x14ac:dyDescent="0.35">
      <c r="M333" s="47"/>
    </row>
    <row r="334" spans="13:13" x14ac:dyDescent="0.35">
      <c r="M334" s="47"/>
    </row>
    <row r="335" spans="13:13" x14ac:dyDescent="0.35">
      <c r="M335" s="47"/>
    </row>
    <row r="336" spans="13:13" x14ac:dyDescent="0.35">
      <c r="M336" s="47"/>
    </row>
    <row r="337" spans="13:13" x14ac:dyDescent="0.35">
      <c r="M337" s="47"/>
    </row>
    <row r="338" spans="13:13" x14ac:dyDescent="0.35">
      <c r="M338" s="47"/>
    </row>
    <row r="339" spans="13:13" x14ac:dyDescent="0.35">
      <c r="M339" s="47"/>
    </row>
    <row r="340" spans="13:13" x14ac:dyDescent="0.35">
      <c r="M340" s="47"/>
    </row>
    <row r="341" spans="13:13" x14ac:dyDescent="0.35">
      <c r="M341" s="47"/>
    </row>
    <row r="342" spans="13:13" x14ac:dyDescent="0.35">
      <c r="M342" s="47"/>
    </row>
    <row r="343" spans="13:13" x14ac:dyDescent="0.35">
      <c r="M343" s="47"/>
    </row>
    <row r="344" spans="13:13" x14ac:dyDescent="0.35">
      <c r="M344" s="47"/>
    </row>
    <row r="345" spans="13:13" x14ac:dyDescent="0.35">
      <c r="M345" s="47"/>
    </row>
    <row r="346" spans="13:13" x14ac:dyDescent="0.35">
      <c r="M346" s="47"/>
    </row>
    <row r="347" spans="13:13" x14ac:dyDescent="0.35">
      <c r="M347" s="47"/>
    </row>
    <row r="348" spans="13:13" x14ac:dyDescent="0.35">
      <c r="M348" s="47"/>
    </row>
    <row r="349" spans="13:13" x14ac:dyDescent="0.35">
      <c r="M349" s="47"/>
    </row>
    <row r="350" spans="13:13" x14ac:dyDescent="0.35">
      <c r="M350" s="47"/>
    </row>
    <row r="351" spans="13:13" x14ac:dyDescent="0.35">
      <c r="M351" s="47"/>
    </row>
    <row r="352" spans="13:13" x14ac:dyDescent="0.35">
      <c r="M352" s="47"/>
    </row>
    <row r="353" spans="13:13" x14ac:dyDescent="0.35">
      <c r="M353" s="47"/>
    </row>
    <row r="354" spans="13:13" x14ac:dyDescent="0.35">
      <c r="M354" s="47"/>
    </row>
    <row r="355" spans="13:13" x14ac:dyDescent="0.35">
      <c r="M355" s="47"/>
    </row>
    <row r="356" spans="13:13" x14ac:dyDescent="0.35">
      <c r="M356" s="47"/>
    </row>
    <row r="357" spans="13:13" x14ac:dyDescent="0.35">
      <c r="M357" s="47"/>
    </row>
    <row r="358" spans="13:13" x14ac:dyDescent="0.35">
      <c r="M358" s="47"/>
    </row>
    <row r="359" spans="13:13" x14ac:dyDescent="0.35">
      <c r="M359" s="47"/>
    </row>
    <row r="360" spans="13:13" x14ac:dyDescent="0.35">
      <c r="M360" s="47"/>
    </row>
    <row r="361" spans="13:13" x14ac:dyDescent="0.35">
      <c r="M361" s="47"/>
    </row>
    <row r="362" spans="13:13" x14ac:dyDescent="0.35">
      <c r="M362" s="47"/>
    </row>
    <row r="363" spans="13:13" x14ac:dyDescent="0.35">
      <c r="M363" s="47"/>
    </row>
    <row r="364" spans="13:13" x14ac:dyDescent="0.35">
      <c r="M364" s="47"/>
    </row>
    <row r="365" spans="13:13" x14ac:dyDescent="0.35">
      <c r="M365" s="47"/>
    </row>
    <row r="366" spans="13:13" x14ac:dyDescent="0.35">
      <c r="M366" s="47"/>
    </row>
    <row r="367" spans="13:13" x14ac:dyDescent="0.35">
      <c r="M367" s="47"/>
    </row>
    <row r="368" spans="13:13" x14ac:dyDescent="0.35">
      <c r="M368" s="47"/>
    </row>
    <row r="369" spans="13:13" x14ac:dyDescent="0.35">
      <c r="M369" s="47"/>
    </row>
    <row r="370" spans="13:13" x14ac:dyDescent="0.35">
      <c r="M370" s="47"/>
    </row>
    <row r="371" spans="13:13" x14ac:dyDescent="0.35">
      <c r="M371" s="47"/>
    </row>
    <row r="372" spans="13:13" x14ac:dyDescent="0.35">
      <c r="M372" s="47"/>
    </row>
    <row r="373" spans="13:13" x14ac:dyDescent="0.35">
      <c r="M373" s="47"/>
    </row>
    <row r="374" spans="13:13" x14ac:dyDescent="0.35">
      <c r="M374" s="47"/>
    </row>
    <row r="375" spans="13:13" x14ac:dyDescent="0.35">
      <c r="M375" s="47"/>
    </row>
    <row r="376" spans="13:13" x14ac:dyDescent="0.35">
      <c r="M376" s="47"/>
    </row>
    <row r="377" spans="13:13" x14ac:dyDescent="0.35">
      <c r="M377" s="47"/>
    </row>
    <row r="378" spans="13:13" x14ac:dyDescent="0.35">
      <c r="M378" s="47"/>
    </row>
    <row r="379" spans="13:13" x14ac:dyDescent="0.35">
      <c r="M379" s="47"/>
    </row>
    <row r="380" spans="13:13" x14ac:dyDescent="0.35">
      <c r="M380" s="47"/>
    </row>
    <row r="381" spans="13:13" x14ac:dyDescent="0.35">
      <c r="M381" s="47"/>
    </row>
    <row r="382" spans="13:13" x14ac:dyDescent="0.35">
      <c r="M382" s="47"/>
    </row>
    <row r="383" spans="13:13" x14ac:dyDescent="0.35">
      <c r="M383" s="47"/>
    </row>
    <row r="384" spans="13:13" x14ac:dyDescent="0.35">
      <c r="M384" s="47"/>
    </row>
    <row r="385" spans="13:13" x14ac:dyDescent="0.35">
      <c r="M385" s="47"/>
    </row>
    <row r="386" spans="13:13" x14ac:dyDescent="0.35">
      <c r="M386" s="47"/>
    </row>
    <row r="387" spans="13:13" x14ac:dyDescent="0.35">
      <c r="M387" s="47"/>
    </row>
    <row r="388" spans="13:13" x14ac:dyDescent="0.35">
      <c r="M388" s="47"/>
    </row>
    <row r="389" spans="13:13" x14ac:dyDescent="0.35">
      <c r="M389" s="47"/>
    </row>
    <row r="390" spans="13:13" x14ac:dyDescent="0.35">
      <c r="M390" s="47"/>
    </row>
    <row r="391" spans="13:13" x14ac:dyDescent="0.35">
      <c r="M391" s="47"/>
    </row>
    <row r="392" spans="13:13" x14ac:dyDescent="0.35">
      <c r="M392" s="47"/>
    </row>
    <row r="393" spans="13:13" x14ac:dyDescent="0.35">
      <c r="M393" s="47"/>
    </row>
    <row r="394" spans="13:13" x14ac:dyDescent="0.35">
      <c r="M394" s="47"/>
    </row>
    <row r="395" spans="13:13" x14ac:dyDescent="0.35">
      <c r="M395" s="47"/>
    </row>
    <row r="396" spans="13:13" x14ac:dyDescent="0.35">
      <c r="M396" s="47"/>
    </row>
    <row r="397" spans="13:13" x14ac:dyDescent="0.35">
      <c r="M397" s="47"/>
    </row>
    <row r="398" spans="13:13" x14ac:dyDescent="0.35">
      <c r="M398" s="47"/>
    </row>
    <row r="399" spans="13:13" x14ac:dyDescent="0.35">
      <c r="M399" s="47"/>
    </row>
    <row r="400" spans="13:13" x14ac:dyDescent="0.35">
      <c r="M400" s="47"/>
    </row>
    <row r="401" spans="13:13" x14ac:dyDescent="0.35">
      <c r="M401" s="47"/>
    </row>
    <row r="402" spans="13:13" x14ac:dyDescent="0.35">
      <c r="M402" s="47"/>
    </row>
    <row r="403" spans="13:13" x14ac:dyDescent="0.35">
      <c r="M403" s="47"/>
    </row>
    <row r="404" spans="13:13" x14ac:dyDescent="0.35">
      <c r="M404" s="47"/>
    </row>
    <row r="405" spans="13:13" x14ac:dyDescent="0.35">
      <c r="M405" s="47"/>
    </row>
    <row r="406" spans="13:13" x14ac:dyDescent="0.35">
      <c r="M406" s="47"/>
    </row>
    <row r="407" spans="13:13" x14ac:dyDescent="0.35">
      <c r="M407" s="47"/>
    </row>
    <row r="408" spans="13:13" x14ac:dyDescent="0.35">
      <c r="M408" s="47"/>
    </row>
    <row r="409" spans="13:13" x14ac:dyDescent="0.35">
      <c r="M409" s="47"/>
    </row>
    <row r="410" spans="13:13" x14ac:dyDescent="0.35">
      <c r="M410" s="47"/>
    </row>
    <row r="411" spans="13:13" x14ac:dyDescent="0.35">
      <c r="M411" s="47"/>
    </row>
    <row r="412" spans="13:13" x14ac:dyDescent="0.35">
      <c r="M412" s="47"/>
    </row>
    <row r="413" spans="13:13" x14ac:dyDescent="0.35">
      <c r="M413" s="47"/>
    </row>
    <row r="414" spans="13:13" x14ac:dyDescent="0.35">
      <c r="M414" s="47"/>
    </row>
    <row r="415" spans="13:13" x14ac:dyDescent="0.35">
      <c r="M415" s="47"/>
    </row>
    <row r="416" spans="13:13" x14ac:dyDescent="0.35">
      <c r="M416" s="47"/>
    </row>
    <row r="417" spans="13:13" x14ac:dyDescent="0.35">
      <c r="M417" s="47"/>
    </row>
    <row r="418" spans="13:13" x14ac:dyDescent="0.35">
      <c r="M418" s="47"/>
    </row>
    <row r="419" spans="13:13" x14ac:dyDescent="0.35">
      <c r="M419" s="47"/>
    </row>
    <row r="420" spans="13:13" x14ac:dyDescent="0.35">
      <c r="M420" s="47"/>
    </row>
    <row r="421" spans="13:13" x14ac:dyDescent="0.35">
      <c r="M421" s="47"/>
    </row>
    <row r="422" spans="13:13" x14ac:dyDescent="0.35">
      <c r="M422" s="47"/>
    </row>
    <row r="423" spans="13:13" x14ac:dyDescent="0.35">
      <c r="M423" s="47"/>
    </row>
    <row r="424" spans="13:13" x14ac:dyDescent="0.35">
      <c r="M424" s="47"/>
    </row>
    <row r="425" spans="13:13" x14ac:dyDescent="0.35">
      <c r="M425" s="47"/>
    </row>
    <row r="426" spans="13:13" x14ac:dyDescent="0.35">
      <c r="M426" s="47"/>
    </row>
    <row r="427" spans="13:13" x14ac:dyDescent="0.35">
      <c r="M427" s="47"/>
    </row>
    <row r="428" spans="13:13" x14ac:dyDescent="0.35">
      <c r="M428" s="47"/>
    </row>
    <row r="429" spans="13:13" x14ac:dyDescent="0.35">
      <c r="M429" s="47"/>
    </row>
    <row r="430" spans="13:13" x14ac:dyDescent="0.35">
      <c r="M430" s="47"/>
    </row>
    <row r="431" spans="13:13" x14ac:dyDescent="0.35">
      <c r="M431" s="47"/>
    </row>
    <row r="432" spans="13:13" x14ac:dyDescent="0.35">
      <c r="M432" s="47"/>
    </row>
    <row r="433" spans="13:13" x14ac:dyDescent="0.35">
      <c r="M433" s="47"/>
    </row>
    <row r="434" spans="13:13" x14ac:dyDescent="0.35">
      <c r="M434" s="47"/>
    </row>
    <row r="435" spans="13:13" x14ac:dyDescent="0.35">
      <c r="M435" s="47"/>
    </row>
    <row r="436" spans="13:13" x14ac:dyDescent="0.35">
      <c r="M436" s="47"/>
    </row>
    <row r="437" spans="13:13" x14ac:dyDescent="0.35">
      <c r="M437" s="47"/>
    </row>
    <row r="438" spans="13:13" x14ac:dyDescent="0.35">
      <c r="M438" s="47"/>
    </row>
    <row r="439" spans="13:13" x14ac:dyDescent="0.35">
      <c r="M439" s="47"/>
    </row>
    <row r="440" spans="13:13" x14ac:dyDescent="0.35">
      <c r="M440" s="47"/>
    </row>
    <row r="441" spans="13:13" x14ac:dyDescent="0.35">
      <c r="M441" s="47"/>
    </row>
    <row r="442" spans="13:13" x14ac:dyDescent="0.35">
      <c r="M442" s="47"/>
    </row>
    <row r="443" spans="13:13" x14ac:dyDescent="0.35">
      <c r="M443" s="47"/>
    </row>
    <row r="444" spans="13:13" x14ac:dyDescent="0.35">
      <c r="M444" s="47"/>
    </row>
    <row r="445" spans="13:13" x14ac:dyDescent="0.35">
      <c r="M445" s="47"/>
    </row>
    <row r="446" spans="13:13" x14ac:dyDescent="0.35">
      <c r="M446" s="47"/>
    </row>
    <row r="447" spans="13:13" x14ac:dyDescent="0.35">
      <c r="M447" s="47"/>
    </row>
    <row r="448" spans="13:13" x14ac:dyDescent="0.35">
      <c r="M448" s="47"/>
    </row>
    <row r="449" spans="13:13" x14ac:dyDescent="0.35">
      <c r="M449" s="47"/>
    </row>
    <row r="450" spans="13:13" x14ac:dyDescent="0.35">
      <c r="M450" s="47"/>
    </row>
    <row r="451" spans="13:13" x14ac:dyDescent="0.35">
      <c r="M451" s="47"/>
    </row>
    <row r="452" spans="13:13" x14ac:dyDescent="0.35">
      <c r="M452" s="47"/>
    </row>
    <row r="453" spans="13:13" x14ac:dyDescent="0.35">
      <c r="M453" s="47"/>
    </row>
    <row r="454" spans="13:13" x14ac:dyDescent="0.35">
      <c r="M454" s="47"/>
    </row>
    <row r="455" spans="13:13" x14ac:dyDescent="0.35">
      <c r="M455" s="47"/>
    </row>
    <row r="456" spans="13:13" x14ac:dyDescent="0.35">
      <c r="M456" s="47"/>
    </row>
    <row r="457" spans="13:13" x14ac:dyDescent="0.35">
      <c r="M457" s="47"/>
    </row>
    <row r="458" spans="13:13" x14ac:dyDescent="0.35">
      <c r="M458" s="47"/>
    </row>
    <row r="459" spans="13:13" x14ac:dyDescent="0.35">
      <c r="M459" s="47"/>
    </row>
    <row r="460" spans="13:13" x14ac:dyDescent="0.35">
      <c r="M460" s="47"/>
    </row>
    <row r="461" spans="13:13" x14ac:dyDescent="0.35">
      <c r="M461" s="47"/>
    </row>
    <row r="462" spans="13:13" x14ac:dyDescent="0.35">
      <c r="M462" s="47"/>
    </row>
    <row r="463" spans="13:13" x14ac:dyDescent="0.35">
      <c r="M463" s="47"/>
    </row>
    <row r="464" spans="13:13" x14ac:dyDescent="0.35">
      <c r="M464" s="47"/>
    </row>
    <row r="465" spans="13:13" x14ac:dyDescent="0.35">
      <c r="M465" s="47"/>
    </row>
    <row r="466" spans="13:13" x14ac:dyDescent="0.35">
      <c r="M466" s="47"/>
    </row>
    <row r="467" spans="13:13" x14ac:dyDescent="0.35">
      <c r="M467" s="47"/>
    </row>
    <row r="468" spans="13:13" x14ac:dyDescent="0.35">
      <c r="M468" s="47"/>
    </row>
    <row r="469" spans="13:13" x14ac:dyDescent="0.35">
      <c r="M469" s="47"/>
    </row>
    <row r="470" spans="13:13" x14ac:dyDescent="0.35">
      <c r="M470" s="47"/>
    </row>
    <row r="471" spans="13:13" x14ac:dyDescent="0.35">
      <c r="M471" s="47"/>
    </row>
    <row r="472" spans="13:13" x14ac:dyDescent="0.35">
      <c r="M472" s="47"/>
    </row>
    <row r="473" spans="13:13" x14ac:dyDescent="0.35">
      <c r="M473" s="47"/>
    </row>
    <row r="474" spans="13:13" x14ac:dyDescent="0.35">
      <c r="M474" s="47"/>
    </row>
    <row r="475" spans="13:13" x14ac:dyDescent="0.35">
      <c r="M475" s="47"/>
    </row>
    <row r="476" spans="13:13" x14ac:dyDescent="0.35">
      <c r="M476" s="47"/>
    </row>
    <row r="477" spans="13:13" x14ac:dyDescent="0.35">
      <c r="M477" s="47"/>
    </row>
    <row r="478" spans="13:13" x14ac:dyDescent="0.35">
      <c r="M478" s="47"/>
    </row>
    <row r="479" spans="13:13" x14ac:dyDescent="0.35">
      <c r="M479" s="47"/>
    </row>
    <row r="480" spans="13:13" x14ac:dyDescent="0.35">
      <c r="M480" s="47"/>
    </row>
    <row r="481" spans="13:13" x14ac:dyDescent="0.35">
      <c r="M481" s="47"/>
    </row>
    <row r="482" spans="13:13" x14ac:dyDescent="0.35">
      <c r="M482" s="47"/>
    </row>
    <row r="483" spans="13:13" x14ac:dyDescent="0.35">
      <c r="M483" s="47"/>
    </row>
    <row r="484" spans="13:13" x14ac:dyDescent="0.35">
      <c r="M484" s="47"/>
    </row>
    <row r="485" spans="13:13" x14ac:dyDescent="0.35">
      <c r="M485" s="47"/>
    </row>
    <row r="486" spans="13:13" x14ac:dyDescent="0.35">
      <c r="M486" s="47"/>
    </row>
    <row r="487" spans="13:13" x14ac:dyDescent="0.35">
      <c r="M487" s="47"/>
    </row>
    <row r="488" spans="13:13" x14ac:dyDescent="0.35">
      <c r="M488" s="47"/>
    </row>
    <row r="489" spans="13:13" x14ac:dyDescent="0.35">
      <c r="M489" s="47"/>
    </row>
    <row r="490" spans="13:13" x14ac:dyDescent="0.35">
      <c r="M490" s="47"/>
    </row>
    <row r="491" spans="13:13" x14ac:dyDescent="0.35">
      <c r="M491" s="47"/>
    </row>
    <row r="492" spans="13:13" x14ac:dyDescent="0.35">
      <c r="M492" s="47"/>
    </row>
    <row r="493" spans="13:13" x14ac:dyDescent="0.35">
      <c r="M493" s="47"/>
    </row>
    <row r="494" spans="13:13" x14ac:dyDescent="0.35">
      <c r="M494" s="47"/>
    </row>
    <row r="495" spans="13:13" x14ac:dyDescent="0.35">
      <c r="M495" s="47"/>
    </row>
    <row r="496" spans="13:13" x14ac:dyDescent="0.35">
      <c r="M496" s="47"/>
    </row>
    <row r="497" spans="13:13" x14ac:dyDescent="0.35">
      <c r="M497" s="47"/>
    </row>
    <row r="498" spans="13:13" x14ac:dyDescent="0.35">
      <c r="M498" s="47"/>
    </row>
    <row r="499" spans="13:13" x14ac:dyDescent="0.35">
      <c r="M499" s="47"/>
    </row>
    <row r="500" spans="13:13" x14ac:dyDescent="0.35">
      <c r="M500" s="47"/>
    </row>
    <row r="501" spans="13:13" x14ac:dyDescent="0.35">
      <c r="M501" s="47"/>
    </row>
    <row r="502" spans="13:13" x14ac:dyDescent="0.35">
      <c r="M502" s="47"/>
    </row>
    <row r="503" spans="13:13" x14ac:dyDescent="0.35">
      <c r="M503" s="47"/>
    </row>
    <row r="504" spans="13:13" x14ac:dyDescent="0.35">
      <c r="M504" s="47"/>
    </row>
    <row r="505" spans="13:13" x14ac:dyDescent="0.35">
      <c r="M505" s="47"/>
    </row>
    <row r="506" spans="13:13" x14ac:dyDescent="0.35">
      <c r="M506" s="47"/>
    </row>
    <row r="507" spans="13:13" x14ac:dyDescent="0.35">
      <c r="M507" s="47"/>
    </row>
    <row r="508" spans="13:13" x14ac:dyDescent="0.35">
      <c r="M508" s="47"/>
    </row>
    <row r="509" spans="13:13" x14ac:dyDescent="0.35">
      <c r="M509" s="47"/>
    </row>
    <row r="510" spans="13:13" x14ac:dyDescent="0.35">
      <c r="M510" s="47"/>
    </row>
    <row r="511" spans="13:13" x14ac:dyDescent="0.35">
      <c r="M511" s="47"/>
    </row>
    <row r="512" spans="13:13" x14ac:dyDescent="0.35">
      <c r="M512" s="47"/>
    </row>
    <row r="513" spans="13:13" x14ac:dyDescent="0.35">
      <c r="M513" s="47"/>
    </row>
    <row r="514" spans="13:13" x14ac:dyDescent="0.35">
      <c r="M514" s="47"/>
    </row>
    <row r="515" spans="13:13" x14ac:dyDescent="0.35">
      <c r="M515" s="47"/>
    </row>
    <row r="516" spans="13:13" x14ac:dyDescent="0.35">
      <c r="M516" s="47"/>
    </row>
    <row r="517" spans="13:13" x14ac:dyDescent="0.35">
      <c r="M517" s="47"/>
    </row>
    <row r="518" spans="13:13" x14ac:dyDescent="0.35">
      <c r="M518" s="47"/>
    </row>
    <row r="519" spans="13:13" x14ac:dyDescent="0.35">
      <c r="M519" s="47"/>
    </row>
    <row r="520" spans="13:13" x14ac:dyDescent="0.35">
      <c r="M520" s="47"/>
    </row>
    <row r="521" spans="13:13" x14ac:dyDescent="0.35">
      <c r="M521" s="47"/>
    </row>
    <row r="522" spans="13:13" x14ac:dyDescent="0.35">
      <c r="M522" s="47"/>
    </row>
    <row r="523" spans="13:13" x14ac:dyDescent="0.35">
      <c r="M523" s="47"/>
    </row>
    <row r="524" spans="13:13" x14ac:dyDescent="0.35">
      <c r="M524" s="47"/>
    </row>
    <row r="525" spans="13:13" x14ac:dyDescent="0.35">
      <c r="M525" s="47"/>
    </row>
    <row r="526" spans="13:13" x14ac:dyDescent="0.35">
      <c r="M526" s="47"/>
    </row>
    <row r="527" spans="13:13" x14ac:dyDescent="0.35">
      <c r="M527" s="47"/>
    </row>
    <row r="528" spans="13:13" x14ac:dyDescent="0.35">
      <c r="M528" s="47"/>
    </row>
    <row r="529" spans="13:13" x14ac:dyDescent="0.35">
      <c r="M529" s="47"/>
    </row>
    <row r="530" spans="13:13" x14ac:dyDescent="0.35">
      <c r="M530" s="47"/>
    </row>
    <row r="531" spans="13:13" x14ac:dyDescent="0.35">
      <c r="M531" s="47"/>
    </row>
    <row r="532" spans="13:13" x14ac:dyDescent="0.35">
      <c r="M532" s="47"/>
    </row>
    <row r="533" spans="13:13" x14ac:dyDescent="0.35">
      <c r="M533" s="47"/>
    </row>
    <row r="534" spans="13:13" x14ac:dyDescent="0.35">
      <c r="M534" s="47"/>
    </row>
    <row r="535" spans="13:13" x14ac:dyDescent="0.35">
      <c r="M535" s="47"/>
    </row>
    <row r="536" spans="13:13" x14ac:dyDescent="0.35">
      <c r="M536" s="47"/>
    </row>
    <row r="537" spans="13:13" x14ac:dyDescent="0.35">
      <c r="M537" s="47"/>
    </row>
    <row r="538" spans="13:13" x14ac:dyDescent="0.35">
      <c r="M538" s="47"/>
    </row>
    <row r="539" spans="13:13" x14ac:dyDescent="0.35">
      <c r="M539" s="47"/>
    </row>
    <row r="540" spans="13:13" x14ac:dyDescent="0.35">
      <c r="M540" s="47"/>
    </row>
    <row r="541" spans="13:13" x14ac:dyDescent="0.35">
      <c r="M541" s="47"/>
    </row>
    <row r="542" spans="13:13" x14ac:dyDescent="0.35">
      <c r="M542" s="47"/>
    </row>
    <row r="543" spans="13:13" x14ac:dyDescent="0.35">
      <c r="M543" s="47"/>
    </row>
    <row r="544" spans="13:13" x14ac:dyDescent="0.35">
      <c r="M544" s="47"/>
    </row>
    <row r="545" spans="13:13" x14ac:dyDescent="0.35">
      <c r="M545" s="47"/>
    </row>
    <row r="546" spans="13:13" x14ac:dyDescent="0.35">
      <c r="M546" s="47"/>
    </row>
    <row r="547" spans="13:13" x14ac:dyDescent="0.35">
      <c r="M547" s="47"/>
    </row>
    <row r="548" spans="13:13" x14ac:dyDescent="0.35">
      <c r="M548" s="47"/>
    </row>
    <row r="549" spans="13:13" x14ac:dyDescent="0.35">
      <c r="M549" s="47"/>
    </row>
    <row r="550" spans="13:13" x14ac:dyDescent="0.35">
      <c r="M550" s="47"/>
    </row>
    <row r="551" spans="13:13" x14ac:dyDescent="0.35">
      <c r="M551" s="47"/>
    </row>
    <row r="552" spans="13:13" x14ac:dyDescent="0.35">
      <c r="M552" s="47"/>
    </row>
    <row r="553" spans="13:13" x14ac:dyDescent="0.35">
      <c r="M553" s="47"/>
    </row>
    <row r="554" spans="13:13" x14ac:dyDescent="0.35">
      <c r="M554" s="47"/>
    </row>
    <row r="555" spans="13:13" x14ac:dyDescent="0.35">
      <c r="M555" s="47"/>
    </row>
    <row r="556" spans="13:13" x14ac:dyDescent="0.35">
      <c r="M556" s="47"/>
    </row>
    <row r="557" spans="13:13" x14ac:dyDescent="0.35">
      <c r="M557" s="47"/>
    </row>
    <row r="558" spans="13:13" x14ac:dyDescent="0.35">
      <c r="M558" s="47"/>
    </row>
    <row r="559" spans="13:13" x14ac:dyDescent="0.35">
      <c r="M559" s="47"/>
    </row>
    <row r="560" spans="13:13" x14ac:dyDescent="0.35">
      <c r="M560" s="47"/>
    </row>
    <row r="561" spans="13:13" x14ac:dyDescent="0.35">
      <c r="M561" s="47"/>
    </row>
    <row r="562" spans="13:13" x14ac:dyDescent="0.35">
      <c r="M562" s="47"/>
    </row>
    <row r="563" spans="13:13" x14ac:dyDescent="0.35">
      <c r="M563" s="47"/>
    </row>
    <row r="564" spans="13:13" x14ac:dyDescent="0.35">
      <c r="M564" s="47"/>
    </row>
    <row r="565" spans="13:13" x14ac:dyDescent="0.35">
      <c r="M565" s="47"/>
    </row>
    <row r="566" spans="13:13" x14ac:dyDescent="0.35">
      <c r="M566" s="47"/>
    </row>
    <row r="567" spans="13:13" x14ac:dyDescent="0.35">
      <c r="M567" s="47"/>
    </row>
    <row r="568" spans="13:13" x14ac:dyDescent="0.35">
      <c r="M568" s="47"/>
    </row>
    <row r="569" spans="13:13" x14ac:dyDescent="0.35">
      <c r="M569" s="47"/>
    </row>
    <row r="570" spans="13:13" x14ac:dyDescent="0.35">
      <c r="M570" s="47"/>
    </row>
    <row r="571" spans="13:13" x14ac:dyDescent="0.35">
      <c r="M571" s="47"/>
    </row>
    <row r="572" spans="13:13" x14ac:dyDescent="0.35">
      <c r="M572" s="47"/>
    </row>
    <row r="573" spans="13:13" x14ac:dyDescent="0.35">
      <c r="M573" s="47"/>
    </row>
    <row r="574" spans="13:13" x14ac:dyDescent="0.35">
      <c r="M574" s="47"/>
    </row>
    <row r="575" spans="13:13" x14ac:dyDescent="0.35">
      <c r="M575" s="47"/>
    </row>
    <row r="576" spans="13:13" x14ac:dyDescent="0.35">
      <c r="M576" s="47"/>
    </row>
    <row r="577" spans="13:13" x14ac:dyDescent="0.35">
      <c r="M577" s="47"/>
    </row>
    <row r="578" spans="13:13" x14ac:dyDescent="0.35">
      <c r="M578" s="47"/>
    </row>
    <row r="579" spans="13:13" x14ac:dyDescent="0.35">
      <c r="M579" s="47"/>
    </row>
    <row r="580" spans="13:13" x14ac:dyDescent="0.35">
      <c r="M580" s="47"/>
    </row>
    <row r="581" spans="13:13" x14ac:dyDescent="0.35">
      <c r="M581" s="47"/>
    </row>
    <row r="582" spans="13:13" x14ac:dyDescent="0.35">
      <c r="M582" s="47"/>
    </row>
    <row r="583" spans="13:13" x14ac:dyDescent="0.35">
      <c r="M583" s="47"/>
    </row>
    <row r="584" spans="13:13" x14ac:dyDescent="0.35">
      <c r="M584" s="47"/>
    </row>
    <row r="585" spans="13:13" x14ac:dyDescent="0.35">
      <c r="M585" s="47"/>
    </row>
    <row r="586" spans="13:13" x14ac:dyDescent="0.35">
      <c r="M586" s="47"/>
    </row>
    <row r="587" spans="13:13" x14ac:dyDescent="0.35">
      <c r="M587" s="47"/>
    </row>
    <row r="588" spans="13:13" x14ac:dyDescent="0.35">
      <c r="M588" s="47"/>
    </row>
    <row r="589" spans="13:13" x14ac:dyDescent="0.35">
      <c r="M589" s="47"/>
    </row>
    <row r="590" spans="13:13" x14ac:dyDescent="0.35">
      <c r="M590" s="47"/>
    </row>
    <row r="591" spans="13:13" x14ac:dyDescent="0.35">
      <c r="M591" s="47"/>
    </row>
    <row r="592" spans="13:13" x14ac:dyDescent="0.35">
      <c r="M592" s="47"/>
    </row>
    <row r="593" spans="13:13" x14ac:dyDescent="0.35">
      <c r="M593" s="47"/>
    </row>
    <row r="594" spans="13:13" x14ac:dyDescent="0.35">
      <c r="M594" s="47"/>
    </row>
    <row r="595" spans="13:13" x14ac:dyDescent="0.35">
      <c r="M595" s="47"/>
    </row>
    <row r="596" spans="13:13" x14ac:dyDescent="0.35">
      <c r="M596" s="47"/>
    </row>
    <row r="597" spans="13:13" x14ac:dyDescent="0.35">
      <c r="M597" s="47"/>
    </row>
    <row r="598" spans="13:13" x14ac:dyDescent="0.35">
      <c r="M598" s="47"/>
    </row>
    <row r="599" spans="13:13" x14ac:dyDescent="0.35">
      <c r="M599" s="47"/>
    </row>
    <row r="600" spans="13:13" x14ac:dyDescent="0.35">
      <c r="M600" s="47"/>
    </row>
    <row r="601" spans="13:13" x14ac:dyDescent="0.35">
      <c r="M601" s="47"/>
    </row>
    <row r="602" spans="13:13" x14ac:dyDescent="0.35">
      <c r="M602" s="47"/>
    </row>
    <row r="603" spans="13:13" x14ac:dyDescent="0.35">
      <c r="M603" s="47"/>
    </row>
    <row r="604" spans="13:13" x14ac:dyDescent="0.35">
      <c r="M604" s="47"/>
    </row>
    <row r="605" spans="13:13" x14ac:dyDescent="0.35">
      <c r="M605" s="47"/>
    </row>
    <row r="606" spans="13:13" x14ac:dyDescent="0.35">
      <c r="M606" s="47"/>
    </row>
    <row r="607" spans="13:13" x14ac:dyDescent="0.35">
      <c r="M607" s="47"/>
    </row>
    <row r="608" spans="13:13" x14ac:dyDescent="0.35">
      <c r="M608" s="47"/>
    </row>
    <row r="609" spans="13:13" x14ac:dyDescent="0.35">
      <c r="M609" s="47"/>
    </row>
    <row r="610" spans="13:13" x14ac:dyDescent="0.35">
      <c r="M610" s="47"/>
    </row>
    <row r="611" spans="13:13" x14ac:dyDescent="0.35">
      <c r="M611" s="47"/>
    </row>
    <row r="612" spans="13:13" x14ac:dyDescent="0.35">
      <c r="M612" s="47"/>
    </row>
    <row r="613" spans="13:13" x14ac:dyDescent="0.35">
      <c r="M613" s="47"/>
    </row>
    <row r="614" spans="13:13" x14ac:dyDescent="0.35">
      <c r="M614" s="47"/>
    </row>
    <row r="615" spans="13:13" x14ac:dyDescent="0.35">
      <c r="M615" s="47"/>
    </row>
    <row r="616" spans="13:13" x14ac:dyDescent="0.35">
      <c r="M616" s="47"/>
    </row>
    <row r="617" spans="13:13" x14ac:dyDescent="0.35">
      <c r="M617" s="47"/>
    </row>
    <row r="618" spans="13:13" x14ac:dyDescent="0.35">
      <c r="M618" s="47"/>
    </row>
    <row r="619" spans="13:13" x14ac:dyDescent="0.35">
      <c r="M619" s="47"/>
    </row>
    <row r="620" spans="13:13" x14ac:dyDescent="0.35">
      <c r="M620" s="47"/>
    </row>
    <row r="621" spans="13:13" x14ac:dyDescent="0.35">
      <c r="M621" s="47"/>
    </row>
    <row r="622" spans="13:13" x14ac:dyDescent="0.35">
      <c r="M622" s="47"/>
    </row>
    <row r="623" spans="13:13" x14ac:dyDescent="0.35">
      <c r="M623" s="47"/>
    </row>
    <row r="624" spans="13:13" x14ac:dyDescent="0.35">
      <c r="M624" s="47"/>
    </row>
    <row r="625" spans="13:13" x14ac:dyDescent="0.35">
      <c r="M625" s="47"/>
    </row>
    <row r="626" spans="13:13" x14ac:dyDescent="0.35">
      <c r="M626" s="47"/>
    </row>
    <row r="627" spans="13:13" x14ac:dyDescent="0.35">
      <c r="M627" s="47"/>
    </row>
    <row r="628" spans="13:13" x14ac:dyDescent="0.35">
      <c r="M628" s="47"/>
    </row>
    <row r="629" spans="13:13" x14ac:dyDescent="0.35">
      <c r="M629" s="47"/>
    </row>
    <row r="630" spans="13:13" x14ac:dyDescent="0.35">
      <c r="M630" s="47"/>
    </row>
    <row r="631" spans="13:13" x14ac:dyDescent="0.35">
      <c r="M631" s="47"/>
    </row>
    <row r="632" spans="13:13" x14ac:dyDescent="0.35">
      <c r="M632" s="47"/>
    </row>
    <row r="633" spans="13:13" x14ac:dyDescent="0.35">
      <c r="M633" s="47"/>
    </row>
    <row r="634" spans="13:13" x14ac:dyDescent="0.35">
      <c r="M634" s="47"/>
    </row>
    <row r="635" spans="13:13" x14ac:dyDescent="0.35">
      <c r="M635" s="47"/>
    </row>
    <row r="636" spans="13:13" x14ac:dyDescent="0.35">
      <c r="M636" s="47"/>
    </row>
    <row r="637" spans="13:13" x14ac:dyDescent="0.35">
      <c r="M637" s="47"/>
    </row>
    <row r="638" spans="13:13" x14ac:dyDescent="0.35">
      <c r="M638" s="47"/>
    </row>
    <row r="639" spans="13:13" x14ac:dyDescent="0.35">
      <c r="M639" s="47"/>
    </row>
    <row r="640" spans="13:13" x14ac:dyDescent="0.35">
      <c r="M640" s="47"/>
    </row>
    <row r="641" spans="13:13" x14ac:dyDescent="0.35">
      <c r="M641" s="47"/>
    </row>
    <row r="642" spans="13:13" x14ac:dyDescent="0.35">
      <c r="M642" s="47"/>
    </row>
    <row r="643" spans="13:13" x14ac:dyDescent="0.35">
      <c r="M643" s="47"/>
    </row>
    <row r="644" spans="13:13" x14ac:dyDescent="0.35">
      <c r="M644" s="47"/>
    </row>
    <row r="645" spans="13:13" x14ac:dyDescent="0.35">
      <c r="M645" s="47"/>
    </row>
    <row r="646" spans="13:13" x14ac:dyDescent="0.35">
      <c r="M646" s="47"/>
    </row>
    <row r="647" spans="13:13" x14ac:dyDescent="0.35">
      <c r="M647" s="47"/>
    </row>
    <row r="648" spans="13:13" x14ac:dyDescent="0.35">
      <c r="M648" s="47"/>
    </row>
    <row r="649" spans="13:13" x14ac:dyDescent="0.35">
      <c r="M649" s="47"/>
    </row>
    <row r="650" spans="13:13" x14ac:dyDescent="0.35">
      <c r="M650" s="47"/>
    </row>
    <row r="651" spans="13:13" x14ac:dyDescent="0.35">
      <c r="M651" s="47"/>
    </row>
    <row r="652" spans="13:13" x14ac:dyDescent="0.35">
      <c r="M652" s="47"/>
    </row>
    <row r="653" spans="13:13" x14ac:dyDescent="0.35">
      <c r="M653" s="47"/>
    </row>
    <row r="654" spans="13:13" x14ac:dyDescent="0.35">
      <c r="M654" s="47"/>
    </row>
    <row r="655" spans="13:13" x14ac:dyDescent="0.35">
      <c r="M655" s="47"/>
    </row>
    <row r="656" spans="13:13" x14ac:dyDescent="0.35">
      <c r="M656" s="47"/>
    </row>
    <row r="657" spans="13:13" x14ac:dyDescent="0.35">
      <c r="M657" s="47"/>
    </row>
    <row r="658" spans="13:13" x14ac:dyDescent="0.35">
      <c r="M658" s="47"/>
    </row>
    <row r="659" spans="13:13" x14ac:dyDescent="0.35">
      <c r="M659" s="47"/>
    </row>
    <row r="660" spans="13:13" x14ac:dyDescent="0.35">
      <c r="M660" s="47"/>
    </row>
    <row r="661" spans="13:13" x14ac:dyDescent="0.35">
      <c r="M661" s="47"/>
    </row>
    <row r="662" spans="13:13" x14ac:dyDescent="0.35">
      <c r="M662" s="47"/>
    </row>
    <row r="663" spans="13:13" x14ac:dyDescent="0.35">
      <c r="M663" s="47"/>
    </row>
    <row r="664" spans="13:13" x14ac:dyDescent="0.35">
      <c r="M664" s="47"/>
    </row>
    <row r="665" spans="13:13" x14ac:dyDescent="0.35">
      <c r="M665" s="47"/>
    </row>
    <row r="666" spans="13:13" x14ac:dyDescent="0.35">
      <c r="M666" s="47"/>
    </row>
    <row r="667" spans="13:13" x14ac:dyDescent="0.35">
      <c r="M667" s="47"/>
    </row>
    <row r="668" spans="13:13" x14ac:dyDescent="0.35">
      <c r="M668" s="47"/>
    </row>
    <row r="669" spans="13:13" x14ac:dyDescent="0.35">
      <c r="M669" s="47"/>
    </row>
    <row r="670" spans="13:13" x14ac:dyDescent="0.35">
      <c r="M670" s="47"/>
    </row>
    <row r="671" spans="13:13" x14ac:dyDescent="0.35">
      <c r="M671" s="47"/>
    </row>
    <row r="672" spans="13:13" x14ac:dyDescent="0.35">
      <c r="M672" s="47"/>
    </row>
    <row r="673" spans="13:13" x14ac:dyDescent="0.35">
      <c r="M673" s="47"/>
    </row>
    <row r="674" spans="13:13" x14ac:dyDescent="0.35">
      <c r="M674" s="47"/>
    </row>
    <row r="675" spans="13:13" x14ac:dyDescent="0.35">
      <c r="M675" s="47"/>
    </row>
    <row r="676" spans="13:13" x14ac:dyDescent="0.35">
      <c r="M676" s="47"/>
    </row>
    <row r="677" spans="13:13" x14ac:dyDescent="0.35">
      <c r="M677" s="47"/>
    </row>
    <row r="678" spans="13:13" x14ac:dyDescent="0.35">
      <c r="M678" s="47"/>
    </row>
    <row r="679" spans="13:13" x14ac:dyDescent="0.35">
      <c r="M679" s="47"/>
    </row>
    <row r="680" spans="13:13" x14ac:dyDescent="0.35">
      <c r="M680" s="47"/>
    </row>
    <row r="681" spans="13:13" x14ac:dyDescent="0.35">
      <c r="M681" s="47"/>
    </row>
    <row r="682" spans="13:13" x14ac:dyDescent="0.35">
      <c r="M682" s="47"/>
    </row>
    <row r="683" spans="13:13" x14ac:dyDescent="0.35">
      <c r="M683" s="47"/>
    </row>
    <row r="684" spans="13:13" x14ac:dyDescent="0.35">
      <c r="M684" s="47"/>
    </row>
    <row r="685" spans="13:13" x14ac:dyDescent="0.35">
      <c r="M685" s="47"/>
    </row>
    <row r="686" spans="13:13" x14ac:dyDescent="0.35">
      <c r="M686" s="47"/>
    </row>
    <row r="687" spans="13:13" x14ac:dyDescent="0.35">
      <c r="M687" s="47"/>
    </row>
    <row r="688" spans="13:13" x14ac:dyDescent="0.35">
      <c r="M688" s="47"/>
    </row>
    <row r="689" spans="13:13" x14ac:dyDescent="0.35">
      <c r="M689" s="47"/>
    </row>
    <row r="690" spans="13:13" x14ac:dyDescent="0.35">
      <c r="M690" s="47"/>
    </row>
    <row r="691" spans="13:13" x14ac:dyDescent="0.35">
      <c r="M691" s="47"/>
    </row>
    <row r="692" spans="13:13" x14ac:dyDescent="0.35">
      <c r="M692" s="47"/>
    </row>
    <row r="693" spans="13:13" x14ac:dyDescent="0.35">
      <c r="M693" s="47"/>
    </row>
    <row r="694" spans="13:13" x14ac:dyDescent="0.35">
      <c r="M694" s="47"/>
    </row>
    <row r="695" spans="13:13" x14ac:dyDescent="0.35">
      <c r="M695" s="47"/>
    </row>
    <row r="696" spans="13:13" x14ac:dyDescent="0.35">
      <c r="M696" s="47"/>
    </row>
    <row r="697" spans="13:13" x14ac:dyDescent="0.35">
      <c r="M697" s="47"/>
    </row>
    <row r="698" spans="13:13" x14ac:dyDescent="0.35">
      <c r="M698" s="47"/>
    </row>
    <row r="699" spans="13:13" x14ac:dyDescent="0.35">
      <c r="M699" s="47"/>
    </row>
    <row r="700" spans="13:13" x14ac:dyDescent="0.35">
      <c r="M700" s="47"/>
    </row>
    <row r="701" spans="13:13" x14ac:dyDescent="0.35">
      <c r="M701" s="47"/>
    </row>
    <row r="702" spans="13:13" x14ac:dyDescent="0.35">
      <c r="M702" s="47"/>
    </row>
    <row r="703" spans="13:13" x14ac:dyDescent="0.35">
      <c r="M703" s="47"/>
    </row>
    <row r="704" spans="13:13" x14ac:dyDescent="0.35">
      <c r="M704" s="47"/>
    </row>
    <row r="705" spans="13:13" x14ac:dyDescent="0.35">
      <c r="M705" s="47"/>
    </row>
    <row r="706" spans="13:13" x14ac:dyDescent="0.35">
      <c r="M706" s="47"/>
    </row>
    <row r="707" spans="13:13" x14ac:dyDescent="0.35">
      <c r="M707" s="47"/>
    </row>
    <row r="708" spans="13:13" x14ac:dyDescent="0.35">
      <c r="M708" s="47"/>
    </row>
    <row r="709" spans="13:13" x14ac:dyDescent="0.35">
      <c r="M709" s="47"/>
    </row>
    <row r="710" spans="13:13" x14ac:dyDescent="0.35">
      <c r="M710" s="47"/>
    </row>
    <row r="711" spans="13:13" x14ac:dyDescent="0.35">
      <c r="M711" s="47"/>
    </row>
    <row r="712" spans="13:13" x14ac:dyDescent="0.35">
      <c r="M712" s="47"/>
    </row>
    <row r="713" spans="13:13" x14ac:dyDescent="0.35">
      <c r="M713" s="47"/>
    </row>
    <row r="714" spans="13:13" x14ac:dyDescent="0.35">
      <c r="M714" s="47"/>
    </row>
    <row r="715" spans="13:13" x14ac:dyDescent="0.35">
      <c r="M715" s="47"/>
    </row>
    <row r="716" spans="13:13" x14ac:dyDescent="0.35">
      <c r="M716" s="47"/>
    </row>
    <row r="717" spans="13:13" x14ac:dyDescent="0.35">
      <c r="M717" s="47"/>
    </row>
    <row r="718" spans="13:13" x14ac:dyDescent="0.35">
      <c r="M718" s="47"/>
    </row>
    <row r="719" spans="13:13" x14ac:dyDescent="0.35">
      <c r="M719" s="47"/>
    </row>
    <row r="720" spans="13:13" x14ac:dyDescent="0.35">
      <c r="M720" s="47"/>
    </row>
    <row r="721" spans="13:13" x14ac:dyDescent="0.35">
      <c r="M721" s="47"/>
    </row>
    <row r="722" spans="13:13" x14ac:dyDescent="0.35">
      <c r="M722" s="47"/>
    </row>
    <row r="723" spans="13:13" x14ac:dyDescent="0.35">
      <c r="M723" s="47"/>
    </row>
    <row r="724" spans="13:13" x14ac:dyDescent="0.35">
      <c r="M724" s="47"/>
    </row>
    <row r="725" spans="13:13" x14ac:dyDescent="0.35">
      <c r="M725" s="47"/>
    </row>
    <row r="726" spans="13:13" x14ac:dyDescent="0.35">
      <c r="M726" s="47"/>
    </row>
    <row r="727" spans="13:13" x14ac:dyDescent="0.35">
      <c r="M727" s="47"/>
    </row>
    <row r="728" spans="13:13" x14ac:dyDescent="0.35">
      <c r="M728" s="47"/>
    </row>
    <row r="729" spans="13:13" x14ac:dyDescent="0.35">
      <c r="M729" s="47"/>
    </row>
    <row r="730" spans="13:13" x14ac:dyDescent="0.35">
      <c r="M730" s="47"/>
    </row>
    <row r="731" spans="13:13" x14ac:dyDescent="0.35">
      <c r="M731" s="47"/>
    </row>
    <row r="732" spans="13:13" x14ac:dyDescent="0.35">
      <c r="M732" s="47"/>
    </row>
    <row r="733" spans="13:13" x14ac:dyDescent="0.35">
      <c r="M733" s="47"/>
    </row>
    <row r="734" spans="13:13" x14ac:dyDescent="0.35">
      <c r="M734" s="47"/>
    </row>
    <row r="735" spans="13:13" x14ac:dyDescent="0.35">
      <c r="M735" s="47"/>
    </row>
    <row r="736" spans="13:13" x14ac:dyDescent="0.35">
      <c r="M736" s="47"/>
    </row>
    <row r="737" spans="13:13" x14ac:dyDescent="0.35">
      <c r="M737" s="47"/>
    </row>
    <row r="738" spans="13:13" x14ac:dyDescent="0.35">
      <c r="M738" s="47"/>
    </row>
    <row r="739" spans="13:13" x14ac:dyDescent="0.35">
      <c r="M739" s="47"/>
    </row>
    <row r="740" spans="13:13" x14ac:dyDescent="0.35">
      <c r="M740" s="47"/>
    </row>
    <row r="741" spans="13:13" x14ac:dyDescent="0.35">
      <c r="M741" s="47"/>
    </row>
    <row r="742" spans="13:13" x14ac:dyDescent="0.35">
      <c r="M742" s="47"/>
    </row>
    <row r="743" spans="13:13" x14ac:dyDescent="0.35">
      <c r="M743" s="47"/>
    </row>
    <row r="744" spans="13:13" x14ac:dyDescent="0.35">
      <c r="M744" s="47"/>
    </row>
    <row r="745" spans="13:13" x14ac:dyDescent="0.35">
      <c r="M745" s="47"/>
    </row>
    <row r="746" spans="13:13" x14ac:dyDescent="0.35">
      <c r="M746" s="47"/>
    </row>
    <row r="747" spans="13:13" x14ac:dyDescent="0.35">
      <c r="M747" s="47"/>
    </row>
    <row r="748" spans="13:13" x14ac:dyDescent="0.35">
      <c r="M748" s="47"/>
    </row>
    <row r="749" spans="13:13" x14ac:dyDescent="0.35">
      <c r="M749" s="47"/>
    </row>
    <row r="750" spans="13:13" x14ac:dyDescent="0.35">
      <c r="M750" s="47"/>
    </row>
    <row r="751" spans="13:13" x14ac:dyDescent="0.35">
      <c r="M751" s="47"/>
    </row>
    <row r="752" spans="13:13" x14ac:dyDescent="0.35">
      <c r="M752" s="47"/>
    </row>
    <row r="753" spans="13:13" x14ac:dyDescent="0.35">
      <c r="M753" s="47"/>
    </row>
    <row r="754" spans="13:13" x14ac:dyDescent="0.35">
      <c r="M754" s="47"/>
    </row>
    <row r="755" spans="13:13" x14ac:dyDescent="0.35">
      <c r="M755" s="47"/>
    </row>
    <row r="756" spans="13:13" x14ac:dyDescent="0.35">
      <c r="M756" s="47"/>
    </row>
    <row r="757" spans="13:13" x14ac:dyDescent="0.35">
      <c r="M757" s="47"/>
    </row>
    <row r="758" spans="13:13" x14ac:dyDescent="0.35">
      <c r="M758" s="47"/>
    </row>
    <row r="759" spans="13:13" x14ac:dyDescent="0.35">
      <c r="M759" s="47"/>
    </row>
    <row r="760" spans="13:13" x14ac:dyDescent="0.35">
      <c r="M760" s="47"/>
    </row>
    <row r="761" spans="13:13" x14ac:dyDescent="0.35">
      <c r="M761" s="47"/>
    </row>
    <row r="762" spans="13:13" x14ac:dyDescent="0.35">
      <c r="M762" s="47"/>
    </row>
    <row r="763" spans="13:13" x14ac:dyDescent="0.35">
      <c r="M763" s="47"/>
    </row>
    <row r="764" spans="13:13" x14ac:dyDescent="0.35">
      <c r="M764" s="47"/>
    </row>
    <row r="765" spans="13:13" x14ac:dyDescent="0.35">
      <c r="M765" s="47"/>
    </row>
    <row r="766" spans="13:13" x14ac:dyDescent="0.35">
      <c r="M766" s="47"/>
    </row>
    <row r="767" spans="13:13" x14ac:dyDescent="0.35">
      <c r="M767" s="47"/>
    </row>
    <row r="768" spans="13:13" x14ac:dyDescent="0.35">
      <c r="M768" s="47"/>
    </row>
    <row r="769" spans="13:13" x14ac:dyDescent="0.35">
      <c r="M769" s="47"/>
    </row>
    <row r="770" spans="13:13" x14ac:dyDescent="0.35">
      <c r="M770" s="47"/>
    </row>
    <row r="771" spans="13:13" x14ac:dyDescent="0.35">
      <c r="M771" s="47"/>
    </row>
    <row r="772" spans="13:13" x14ac:dyDescent="0.35">
      <c r="M772" s="47"/>
    </row>
    <row r="773" spans="13:13" x14ac:dyDescent="0.35">
      <c r="M773" s="47"/>
    </row>
    <row r="774" spans="13:13" x14ac:dyDescent="0.35">
      <c r="M774" s="47"/>
    </row>
    <row r="775" spans="13:13" x14ac:dyDescent="0.35">
      <c r="M775" s="47"/>
    </row>
    <row r="776" spans="13:13" x14ac:dyDescent="0.35">
      <c r="M776" s="47"/>
    </row>
    <row r="777" spans="13:13" x14ac:dyDescent="0.35">
      <c r="M777" s="47"/>
    </row>
    <row r="778" spans="13:13" x14ac:dyDescent="0.35">
      <c r="M778" s="47"/>
    </row>
    <row r="779" spans="13:13" x14ac:dyDescent="0.35">
      <c r="M779" s="47"/>
    </row>
    <row r="780" spans="13:13" x14ac:dyDescent="0.35">
      <c r="M780" s="47"/>
    </row>
    <row r="781" spans="13:13" x14ac:dyDescent="0.35">
      <c r="M781" s="47"/>
    </row>
    <row r="782" spans="13:13" x14ac:dyDescent="0.35">
      <c r="M782" s="47"/>
    </row>
    <row r="783" spans="13:13" x14ac:dyDescent="0.35">
      <c r="M783" s="47"/>
    </row>
    <row r="784" spans="13:13" x14ac:dyDescent="0.35">
      <c r="M784" s="47"/>
    </row>
    <row r="785" spans="13:13" x14ac:dyDescent="0.35">
      <c r="M785" s="47"/>
    </row>
    <row r="786" spans="13:13" x14ac:dyDescent="0.35">
      <c r="M786" s="47"/>
    </row>
    <row r="787" spans="13:13" x14ac:dyDescent="0.35">
      <c r="M787" s="47"/>
    </row>
    <row r="788" spans="13:13" x14ac:dyDescent="0.35">
      <c r="M788" s="47"/>
    </row>
    <row r="789" spans="13:13" x14ac:dyDescent="0.35">
      <c r="M789" s="47"/>
    </row>
    <row r="790" spans="13:13" x14ac:dyDescent="0.35">
      <c r="M790" s="47"/>
    </row>
    <row r="791" spans="13:13" x14ac:dyDescent="0.35">
      <c r="M791" s="47"/>
    </row>
    <row r="792" spans="13:13" x14ac:dyDescent="0.35">
      <c r="M792" s="47"/>
    </row>
    <row r="793" spans="13:13" x14ac:dyDescent="0.35">
      <c r="M793" s="47"/>
    </row>
    <row r="794" spans="13:13" x14ac:dyDescent="0.35">
      <c r="M794" s="47"/>
    </row>
    <row r="795" spans="13:13" x14ac:dyDescent="0.35">
      <c r="M795" s="47"/>
    </row>
    <row r="796" spans="13:13" x14ac:dyDescent="0.35">
      <c r="M796" s="47"/>
    </row>
    <row r="797" spans="13:13" x14ac:dyDescent="0.35">
      <c r="M797" s="47"/>
    </row>
    <row r="798" spans="13:13" x14ac:dyDescent="0.35">
      <c r="M798" s="47"/>
    </row>
    <row r="799" spans="13:13" x14ac:dyDescent="0.35">
      <c r="M799" s="47"/>
    </row>
    <row r="800" spans="13:13" x14ac:dyDescent="0.35">
      <c r="M800" s="47"/>
    </row>
    <row r="801" spans="13:13" x14ac:dyDescent="0.35">
      <c r="M801" s="47"/>
    </row>
    <row r="802" spans="13:13" x14ac:dyDescent="0.35">
      <c r="M802" s="47"/>
    </row>
    <row r="803" spans="13:13" x14ac:dyDescent="0.35">
      <c r="M803" s="47"/>
    </row>
    <row r="804" spans="13:13" x14ac:dyDescent="0.35">
      <c r="M804" s="47"/>
    </row>
    <row r="805" spans="13:13" x14ac:dyDescent="0.35">
      <c r="M805" s="47"/>
    </row>
    <row r="806" spans="13:13" x14ac:dyDescent="0.35">
      <c r="M806" s="47"/>
    </row>
    <row r="807" spans="13:13" x14ac:dyDescent="0.35">
      <c r="M807" s="47"/>
    </row>
    <row r="808" spans="13:13" x14ac:dyDescent="0.35">
      <c r="M808" s="47"/>
    </row>
    <row r="809" spans="13:13" x14ac:dyDescent="0.35">
      <c r="M809" s="47"/>
    </row>
    <row r="810" spans="13:13" x14ac:dyDescent="0.35">
      <c r="M810" s="47"/>
    </row>
    <row r="811" spans="13:13" x14ac:dyDescent="0.35">
      <c r="M811" s="47"/>
    </row>
    <row r="812" spans="13:13" x14ac:dyDescent="0.35">
      <c r="M812" s="47"/>
    </row>
    <row r="813" spans="13:13" x14ac:dyDescent="0.35">
      <c r="M813" s="47"/>
    </row>
    <row r="814" spans="13:13" x14ac:dyDescent="0.35">
      <c r="M814" s="47"/>
    </row>
    <row r="815" spans="13:13" x14ac:dyDescent="0.35">
      <c r="M815" s="47"/>
    </row>
    <row r="816" spans="13:13" x14ac:dyDescent="0.35">
      <c r="M816" s="47"/>
    </row>
    <row r="817" spans="13:13" x14ac:dyDescent="0.35">
      <c r="M817" s="47"/>
    </row>
    <row r="818" spans="13:13" x14ac:dyDescent="0.35">
      <c r="M818" s="47"/>
    </row>
    <row r="819" spans="13:13" x14ac:dyDescent="0.35">
      <c r="M819" s="47"/>
    </row>
    <row r="820" spans="13:13" x14ac:dyDescent="0.35">
      <c r="M820" s="47"/>
    </row>
    <row r="821" spans="13:13" x14ac:dyDescent="0.35">
      <c r="M821" s="47"/>
    </row>
    <row r="822" spans="13:13" x14ac:dyDescent="0.35">
      <c r="M822" s="47"/>
    </row>
    <row r="823" spans="13:13" x14ac:dyDescent="0.35">
      <c r="M823" s="47"/>
    </row>
    <row r="824" spans="13:13" x14ac:dyDescent="0.35">
      <c r="M824" s="47"/>
    </row>
    <row r="825" spans="13:13" x14ac:dyDescent="0.35">
      <c r="M825" s="47"/>
    </row>
    <row r="826" spans="13:13" x14ac:dyDescent="0.35">
      <c r="M826" s="47"/>
    </row>
    <row r="827" spans="13:13" x14ac:dyDescent="0.35">
      <c r="M827" s="47"/>
    </row>
    <row r="828" spans="13:13" x14ac:dyDescent="0.35">
      <c r="M828" s="47"/>
    </row>
    <row r="829" spans="13:13" x14ac:dyDescent="0.35">
      <c r="M829" s="47"/>
    </row>
    <row r="830" spans="13:13" x14ac:dyDescent="0.35">
      <c r="M830" s="47"/>
    </row>
    <row r="831" spans="13:13" x14ac:dyDescent="0.35">
      <c r="M831" s="47"/>
    </row>
    <row r="832" spans="13:13" x14ac:dyDescent="0.35">
      <c r="M832" s="47"/>
    </row>
    <row r="833" spans="13:13" x14ac:dyDescent="0.35">
      <c r="M833" s="47"/>
    </row>
    <row r="834" spans="13:13" x14ac:dyDescent="0.35">
      <c r="M834" s="47"/>
    </row>
    <row r="835" spans="13:13" x14ac:dyDescent="0.35">
      <c r="M835" s="47"/>
    </row>
    <row r="836" spans="13:13" x14ac:dyDescent="0.35">
      <c r="M836" s="47"/>
    </row>
    <row r="837" spans="13:13" x14ac:dyDescent="0.35">
      <c r="M837" s="47"/>
    </row>
    <row r="838" spans="13:13" x14ac:dyDescent="0.35">
      <c r="M838" s="47"/>
    </row>
    <row r="839" spans="13:13" x14ac:dyDescent="0.35">
      <c r="M839" s="47"/>
    </row>
    <row r="840" spans="13:13" x14ac:dyDescent="0.35">
      <c r="M840" s="47"/>
    </row>
    <row r="841" spans="13:13" x14ac:dyDescent="0.35">
      <c r="M841" s="47"/>
    </row>
    <row r="842" spans="13:13" x14ac:dyDescent="0.35">
      <c r="M842" s="47"/>
    </row>
    <row r="843" spans="13:13" x14ac:dyDescent="0.35">
      <c r="M843" s="47"/>
    </row>
    <row r="844" spans="13:13" x14ac:dyDescent="0.35">
      <c r="M844" s="47"/>
    </row>
    <row r="845" spans="13:13" x14ac:dyDescent="0.35">
      <c r="M845" s="47"/>
    </row>
    <row r="846" spans="13:13" x14ac:dyDescent="0.35">
      <c r="M846" s="47"/>
    </row>
    <row r="847" spans="13:13" x14ac:dyDescent="0.35">
      <c r="M847" s="47"/>
    </row>
    <row r="848" spans="13:13" x14ac:dyDescent="0.35">
      <c r="M848" s="47"/>
    </row>
    <row r="849" spans="13:13" x14ac:dyDescent="0.35">
      <c r="M849" s="47"/>
    </row>
    <row r="850" spans="13:13" x14ac:dyDescent="0.35">
      <c r="M850" s="47"/>
    </row>
    <row r="851" spans="13:13" x14ac:dyDescent="0.35">
      <c r="M851" s="47"/>
    </row>
    <row r="852" spans="13:13" x14ac:dyDescent="0.35">
      <c r="M852" s="47"/>
    </row>
    <row r="853" spans="13:13" x14ac:dyDescent="0.35">
      <c r="M853" s="47"/>
    </row>
    <row r="854" spans="13:13" x14ac:dyDescent="0.35">
      <c r="M854" s="47"/>
    </row>
    <row r="855" spans="13:13" x14ac:dyDescent="0.35">
      <c r="M855" s="47"/>
    </row>
    <row r="856" spans="13:13" x14ac:dyDescent="0.35">
      <c r="M856" s="47"/>
    </row>
    <row r="857" spans="13:13" x14ac:dyDescent="0.35">
      <c r="M857" s="47"/>
    </row>
    <row r="858" spans="13:13" x14ac:dyDescent="0.35">
      <c r="M858" s="47"/>
    </row>
    <row r="859" spans="13:13" x14ac:dyDescent="0.35">
      <c r="M859" s="47"/>
    </row>
    <row r="860" spans="13:13" x14ac:dyDescent="0.35">
      <c r="M860" s="47"/>
    </row>
    <row r="861" spans="13:13" x14ac:dyDescent="0.35">
      <c r="M861" s="47"/>
    </row>
    <row r="862" spans="13:13" x14ac:dyDescent="0.35">
      <c r="M862" s="47"/>
    </row>
    <row r="863" spans="13:13" x14ac:dyDescent="0.35">
      <c r="M863" s="47"/>
    </row>
    <row r="864" spans="13:13" x14ac:dyDescent="0.35">
      <c r="M864" s="47"/>
    </row>
    <row r="865" spans="13:13" x14ac:dyDescent="0.35">
      <c r="M865" s="47"/>
    </row>
    <row r="866" spans="13:13" x14ac:dyDescent="0.35">
      <c r="M866" s="47"/>
    </row>
    <row r="867" spans="13:13" x14ac:dyDescent="0.35">
      <c r="M867" s="47"/>
    </row>
    <row r="868" spans="13:13" x14ac:dyDescent="0.35">
      <c r="M868" s="47"/>
    </row>
    <row r="869" spans="13:13" x14ac:dyDescent="0.35">
      <c r="M869" s="47"/>
    </row>
    <row r="870" spans="13:13" x14ac:dyDescent="0.35">
      <c r="M870" s="47"/>
    </row>
    <row r="871" spans="13:13" x14ac:dyDescent="0.35">
      <c r="M871" s="47"/>
    </row>
    <row r="872" spans="13:13" x14ac:dyDescent="0.35">
      <c r="M872" s="47"/>
    </row>
    <row r="873" spans="13:13" x14ac:dyDescent="0.35">
      <c r="M873" s="47"/>
    </row>
    <row r="874" spans="13:13" x14ac:dyDescent="0.35">
      <c r="M874" s="47"/>
    </row>
    <row r="875" spans="13:13" x14ac:dyDescent="0.35">
      <c r="M875" s="47"/>
    </row>
    <row r="876" spans="13:13" x14ac:dyDescent="0.35">
      <c r="M876" s="47"/>
    </row>
  </sheetData>
  <mergeCells count="1">
    <mergeCell ref="C1:L1"/>
  </mergeCells>
  <conditionalFormatting sqref="K59:K1048576">
    <cfRule type="containsText" dxfId="231" priority="80" operator="containsText" text="Dis">
      <formula>NOT(ISERROR(SEARCH("Dis",K59)))</formula>
    </cfRule>
    <cfRule type="containsText" dxfId="230" priority="81" operator="containsText" text="Yes">
      <formula>NOT(ISERROR(SEARCH("Yes",K59)))</formula>
    </cfRule>
  </conditionalFormatting>
  <conditionalFormatting sqref="E59:E1048576">
    <cfRule type="containsText" dxfId="229" priority="78" operator="containsText" text="Both">
      <formula>NOT(ISERROR(SEARCH("Both",E59)))</formula>
    </cfRule>
  </conditionalFormatting>
  <conditionalFormatting sqref="J51">
    <cfRule type="containsText" dxfId="228" priority="72" operator="containsText" text="No">
      <formula>NOT(ISERROR(SEARCH("No",J51)))</formula>
    </cfRule>
    <cfRule type="containsText" dxfId="227" priority="73" operator="containsText" text="Dis">
      <formula>NOT(ISERROR(SEARCH("Dis",J51)))</formula>
    </cfRule>
    <cfRule type="containsText" dxfId="226" priority="74" operator="containsText" text="Yes">
      <formula>NOT(ISERROR(SEARCH("Yes",J51)))</formula>
    </cfRule>
  </conditionalFormatting>
  <conditionalFormatting sqref="J2">
    <cfRule type="containsText" dxfId="225" priority="66" operator="containsText" text="No">
      <formula>NOT(ISERROR(SEARCH("No",J2)))</formula>
    </cfRule>
    <cfRule type="containsText" dxfId="224" priority="67" operator="containsText" text="Dis">
      <formula>NOT(ISERROR(SEARCH("Dis",J2)))</formula>
    </cfRule>
    <cfRule type="containsText" dxfId="223" priority="68" operator="containsText" text="Yes">
      <formula>NOT(ISERROR(SEARCH("Yes",J2)))</formula>
    </cfRule>
  </conditionalFormatting>
  <conditionalFormatting sqref="H3:H55">
    <cfRule type="expression" dxfId="222" priority="24">
      <formula>($E3="Survey")</formula>
    </cfRule>
    <cfRule type="expression" dxfId="221" priority="25">
      <formula>($E3="FFF")</formula>
    </cfRule>
  </conditionalFormatting>
  <conditionalFormatting sqref="L52:L55 F3:F48 F50 L3:L50">
    <cfRule type="expression" dxfId="220" priority="18">
      <formula>($E3="FFF")</formula>
    </cfRule>
  </conditionalFormatting>
  <conditionalFormatting sqref="G3:G48 G50">
    <cfRule type="expression" dxfId="219" priority="26">
      <formula>($E3="Survey")</formula>
    </cfRule>
  </conditionalFormatting>
  <conditionalFormatting sqref="F52:F55">
    <cfRule type="expression" dxfId="218" priority="23">
      <formula>($E52="FFF*")</formula>
    </cfRule>
  </conditionalFormatting>
  <conditionalFormatting sqref="G52:G55">
    <cfRule type="expression" dxfId="217" priority="22">
      <formula>($E52="Survey")</formula>
    </cfRule>
  </conditionalFormatting>
  <conditionalFormatting sqref="J56:J58">
    <cfRule type="containsText" dxfId="216" priority="15" operator="containsText" text="No">
      <formula>NOT(ISERROR(SEARCH("No",J56)))</formula>
    </cfRule>
    <cfRule type="containsText" dxfId="215" priority="16" operator="containsText" text="Dis">
      <formula>NOT(ISERROR(SEARCH("Dis",J56)))</formula>
    </cfRule>
    <cfRule type="containsText" dxfId="214" priority="17" operator="containsText" text="Yes">
      <formula>NOT(ISERROR(SEARCH("Yes",J56)))</formula>
    </cfRule>
  </conditionalFormatting>
  <conditionalFormatting sqref="F49">
    <cfRule type="expression" dxfId="213" priority="4">
      <formula>($E49="FFF")</formula>
    </cfRule>
  </conditionalFormatting>
  <conditionalFormatting sqref="G49">
    <cfRule type="expression" dxfId="212" priority="3">
      <formula>($E49="Survey")</formula>
    </cfRule>
  </conditionalFormatting>
  <dataValidations count="1">
    <dataValidation type="whole" allowBlank="1" showInputMessage="1" showErrorMessage="1" sqref="E51:G51 L3:L55 M51 F52:G55 F3:G50" xr:uid="{45B1BDF0-D45A-41AA-9753-235F375D6233}">
      <formula1>0</formula1>
      <formula2>1</formula2>
    </dataValidation>
  </dataValidations>
  <pageMargins left="0.7" right="0.7" top="0.75" bottom="0.75" header="0.3" footer="0.3"/>
  <pageSetup paperSize="9" orientation="portrait" r:id="rId1"/>
  <ignoredErrors>
    <ignoredError sqref="C10:C35 C8:C9 C5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43933E1-1AB3-41CD-8C55-EBEBCFA1A0CD}">
          <x14:formula1>
            <xm:f>Coding!$A$1:$A$4</xm:f>
          </x14:formula1>
          <xm:sqref>J52:J55 J3:J50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765CC-B3B9-6041-8D0C-FDC7685D4C3E}">
  <sheetPr>
    <pageSetUpPr fitToPage="1"/>
  </sheetPr>
  <dimension ref="A1:CP871"/>
  <sheetViews>
    <sheetView zoomScaleNormal="100" workbookViewId="0">
      <pane xSplit="3" ySplit="2" topLeftCell="K3" activePane="bottomRight" state="frozen"/>
      <selection pane="topRight" activeCell="C25" sqref="C25"/>
      <selection pane="bottomLeft" activeCell="C25" sqref="C25"/>
      <selection pane="bottomRight" activeCell="C44" sqref="C44"/>
    </sheetView>
  </sheetViews>
  <sheetFormatPr defaultColWidth="10.83203125" defaultRowHeight="15.5" x14ac:dyDescent="0.35"/>
  <cols>
    <col min="1" max="1" width="10.83203125" style="1"/>
    <col min="2" max="2" width="9.1640625" style="1" customWidth="1"/>
    <col min="3" max="3" width="69" style="9" customWidth="1"/>
    <col min="4" max="4" width="6.6640625" style="73" customWidth="1"/>
    <col min="5" max="6" width="7.5" style="73" bestFit="1" customWidth="1"/>
    <col min="7" max="7" width="14.5" style="73" customWidth="1"/>
    <col min="8" max="8" width="7.5" style="76" bestFit="1" customWidth="1"/>
    <col min="9" max="9" width="12.6640625" style="73" customWidth="1"/>
    <col min="10" max="10" width="12.6640625" style="76" customWidth="1"/>
    <col min="11" max="11" width="12.6640625" style="73" customWidth="1"/>
    <col min="12" max="12" width="59.33203125" style="48" customWidth="1"/>
    <col min="13" max="16384" width="10.83203125" style="1"/>
  </cols>
  <sheetData>
    <row r="1" spans="1:12" ht="19.5" x14ac:dyDescent="0.45">
      <c r="A1" s="224"/>
      <c r="B1" s="262" t="s">
        <v>144</v>
      </c>
      <c r="C1" s="263"/>
      <c r="D1" s="263"/>
      <c r="E1" s="263"/>
      <c r="F1" s="263"/>
      <c r="G1" s="263"/>
      <c r="H1" s="263"/>
      <c r="I1" s="263"/>
      <c r="J1" s="263"/>
      <c r="K1" s="264"/>
      <c r="L1" s="43"/>
    </row>
    <row r="2" spans="1:12" s="8" customFormat="1" ht="46.75" customHeight="1" x14ac:dyDescent="0.35">
      <c r="A2" s="8" t="s">
        <v>154</v>
      </c>
      <c r="B2" s="49" t="s">
        <v>193</v>
      </c>
      <c r="C2" s="50" t="s">
        <v>148</v>
      </c>
      <c r="D2" s="63" t="s">
        <v>127</v>
      </c>
      <c r="E2" s="64" t="s">
        <v>128</v>
      </c>
      <c r="F2" s="64" t="s">
        <v>10</v>
      </c>
      <c r="G2" s="63" t="s">
        <v>152</v>
      </c>
      <c r="H2" s="63" t="s">
        <v>150</v>
      </c>
      <c r="I2" s="65" t="s">
        <v>149</v>
      </c>
      <c r="J2" s="63" t="s">
        <v>151</v>
      </c>
      <c r="K2" s="65" t="s">
        <v>153</v>
      </c>
      <c r="L2" s="51" t="s">
        <v>156</v>
      </c>
    </row>
    <row r="3" spans="1:12" ht="46.5" x14ac:dyDescent="0.35">
      <c r="A3" s="1">
        <v>1</v>
      </c>
      <c r="B3" s="52">
        <v>3.1</v>
      </c>
      <c r="C3" s="53" t="s">
        <v>252</v>
      </c>
      <c r="D3" s="57" t="s">
        <v>129</v>
      </c>
      <c r="E3" s="58"/>
      <c r="F3" s="58"/>
      <c r="G3" s="79" t="str">
        <f>IF(D3="Both", IF(AND(ISNUMBER(E3), ISNUMBER(F3)), IF(E3=F3, 0, 1), ""), "")</f>
        <v/>
      </c>
      <c r="H3" s="59" t="str">
        <f t="shared" ref="H3" si="0">IF(D3="FFF",(IF(ISNUMBER(F3),F3," ")),IF(D3="Survey",(IF(ISNUMBER(E3),E3," ")),IF(OR(ISNUMBER(E3),ISNUMBER(F3)),MIN(E3,F3)," ")))</f>
        <v xml:space="preserve"> </v>
      </c>
      <c r="I3" s="60" t="s">
        <v>12</v>
      </c>
      <c r="J3" s="61" t="str">
        <f>IF(I3&lt;&gt;"No", IF(ISNUMBER(H3), H3, ""),"")</f>
        <v/>
      </c>
      <c r="K3" s="58"/>
      <c r="L3" s="44"/>
    </row>
    <row r="4" spans="1:12" ht="31" x14ac:dyDescent="0.35">
      <c r="A4" s="1">
        <v>1</v>
      </c>
      <c r="B4" s="52">
        <v>3.2</v>
      </c>
      <c r="C4" s="53" t="s">
        <v>253</v>
      </c>
      <c r="D4" s="57" t="s">
        <v>10</v>
      </c>
      <c r="E4" s="58"/>
      <c r="F4" s="58"/>
      <c r="G4" s="79" t="str">
        <f t="shared" ref="G4:G26" si="1">IF(D4="Both", IF(AND(ISNUMBER(E4), ISNUMBER(F4)), IF(E4=F4, 0, 1), ""), "")</f>
        <v/>
      </c>
      <c r="H4" s="59" t="str">
        <f t="shared" ref="H4:H26" si="2">IF(D4="FFF",(IF(ISNUMBER(F4),F4," ")),IF(D4="Survey",(IF(ISNUMBER(E4),E4," ")),IF(OR(ISNUMBER(E4),ISNUMBER(F4)),MIN(E4,F4)," ")))</f>
        <v xml:space="preserve"> </v>
      </c>
      <c r="I4" s="60" t="s">
        <v>12</v>
      </c>
      <c r="J4" s="61" t="str">
        <f t="shared" ref="J4:J26" si="3">IF(I4&lt;&gt;"No", IF(ISNUMBER(H4), H4, ""),"")</f>
        <v/>
      </c>
      <c r="K4" s="58"/>
      <c r="L4" s="44"/>
    </row>
    <row r="5" spans="1:12" ht="46.5" x14ac:dyDescent="0.35">
      <c r="A5" s="1">
        <v>1</v>
      </c>
      <c r="B5" s="52">
        <v>3.3</v>
      </c>
      <c r="C5" s="53" t="s">
        <v>254</v>
      </c>
      <c r="D5" s="57" t="s">
        <v>129</v>
      </c>
      <c r="E5" s="58"/>
      <c r="F5" s="58"/>
      <c r="G5" s="79" t="str">
        <f t="shared" si="1"/>
        <v/>
      </c>
      <c r="H5" s="59" t="str">
        <f t="shared" si="2"/>
        <v xml:space="preserve"> </v>
      </c>
      <c r="I5" s="60" t="s">
        <v>12</v>
      </c>
      <c r="J5" s="61" t="str">
        <f t="shared" si="3"/>
        <v/>
      </c>
      <c r="K5" s="58"/>
      <c r="L5" s="44"/>
    </row>
    <row r="6" spans="1:12" ht="31" x14ac:dyDescent="0.35">
      <c r="A6" s="1">
        <v>1</v>
      </c>
      <c r="B6" s="52">
        <v>3.4</v>
      </c>
      <c r="C6" s="53" t="s">
        <v>255</v>
      </c>
      <c r="D6" s="57" t="s">
        <v>129</v>
      </c>
      <c r="E6" s="58"/>
      <c r="F6" s="58"/>
      <c r="G6" s="79" t="str">
        <f t="shared" si="1"/>
        <v/>
      </c>
      <c r="H6" s="59" t="str">
        <f t="shared" si="2"/>
        <v xml:space="preserve"> </v>
      </c>
      <c r="I6" s="60" t="s">
        <v>12</v>
      </c>
      <c r="J6" s="61" t="str">
        <f t="shared" si="3"/>
        <v/>
      </c>
      <c r="K6" s="58"/>
      <c r="L6" s="44"/>
    </row>
    <row r="7" spans="1:12" ht="31" x14ac:dyDescent="0.35">
      <c r="A7" s="1">
        <v>1</v>
      </c>
      <c r="B7" s="52">
        <v>3.5</v>
      </c>
      <c r="C7" s="53" t="s">
        <v>256</v>
      </c>
      <c r="D7" s="57" t="s">
        <v>14</v>
      </c>
      <c r="E7" s="58"/>
      <c r="F7" s="58"/>
      <c r="G7" s="79" t="str">
        <f t="shared" si="1"/>
        <v/>
      </c>
      <c r="H7" s="59" t="str">
        <f t="shared" si="2"/>
        <v xml:space="preserve"> </v>
      </c>
      <c r="I7" s="60" t="s">
        <v>17</v>
      </c>
      <c r="J7" s="61" t="str">
        <f t="shared" si="3"/>
        <v/>
      </c>
      <c r="K7" s="58"/>
      <c r="L7" s="44"/>
    </row>
    <row r="8" spans="1:12" ht="31" x14ac:dyDescent="0.35">
      <c r="A8" s="1">
        <v>1</v>
      </c>
      <c r="B8" s="52">
        <v>3.6</v>
      </c>
      <c r="C8" s="53" t="s">
        <v>257</v>
      </c>
      <c r="D8" s="57" t="s">
        <v>129</v>
      </c>
      <c r="E8" s="58"/>
      <c r="F8" s="58"/>
      <c r="G8" s="79" t="str">
        <f t="shared" si="1"/>
        <v/>
      </c>
      <c r="H8" s="59" t="str">
        <f t="shared" si="2"/>
        <v xml:space="preserve"> </v>
      </c>
      <c r="I8" s="60" t="s">
        <v>12</v>
      </c>
      <c r="J8" s="61" t="str">
        <f t="shared" si="3"/>
        <v/>
      </c>
      <c r="K8" s="58"/>
      <c r="L8" s="44"/>
    </row>
    <row r="9" spans="1:12" ht="31" x14ac:dyDescent="0.35">
      <c r="A9" s="1">
        <v>1</v>
      </c>
      <c r="B9" s="52">
        <v>3.7</v>
      </c>
      <c r="C9" s="53" t="s">
        <v>258</v>
      </c>
      <c r="D9" s="57" t="s">
        <v>129</v>
      </c>
      <c r="E9" s="58"/>
      <c r="F9" s="58"/>
      <c r="G9" s="79" t="str">
        <f t="shared" si="1"/>
        <v/>
      </c>
      <c r="H9" s="59" t="str">
        <f t="shared" si="2"/>
        <v xml:space="preserve"> </v>
      </c>
      <c r="I9" s="60" t="s">
        <v>12</v>
      </c>
      <c r="J9" s="61" t="str">
        <f t="shared" si="3"/>
        <v/>
      </c>
      <c r="K9" s="58"/>
      <c r="L9" s="44"/>
    </row>
    <row r="10" spans="1:12" ht="31" x14ac:dyDescent="0.35">
      <c r="A10" s="1">
        <v>1</v>
      </c>
      <c r="B10" s="233">
        <v>3.8</v>
      </c>
      <c r="C10" s="53" t="s">
        <v>259</v>
      </c>
      <c r="D10" s="57" t="s">
        <v>129</v>
      </c>
      <c r="E10" s="58"/>
      <c r="F10" s="58"/>
      <c r="G10" s="79" t="str">
        <f t="shared" si="1"/>
        <v/>
      </c>
      <c r="H10" s="59" t="str">
        <f t="shared" si="2"/>
        <v xml:space="preserve"> </v>
      </c>
      <c r="I10" s="60" t="s">
        <v>12</v>
      </c>
      <c r="J10" s="61" t="str">
        <f t="shared" si="3"/>
        <v/>
      </c>
      <c r="K10" s="58"/>
      <c r="L10" s="44"/>
    </row>
    <row r="11" spans="1:12" ht="31" x14ac:dyDescent="0.35">
      <c r="A11" s="1">
        <v>1</v>
      </c>
      <c r="B11" s="52">
        <v>3.9</v>
      </c>
      <c r="C11" s="53" t="s">
        <v>260</v>
      </c>
      <c r="D11" s="57" t="s">
        <v>129</v>
      </c>
      <c r="E11" s="58"/>
      <c r="F11" s="58"/>
      <c r="G11" s="79" t="str">
        <f t="shared" si="1"/>
        <v/>
      </c>
      <c r="H11" s="59" t="str">
        <f t="shared" si="2"/>
        <v xml:space="preserve"> </v>
      </c>
      <c r="I11" s="60" t="s">
        <v>12</v>
      </c>
      <c r="J11" s="61" t="str">
        <f t="shared" si="3"/>
        <v/>
      </c>
      <c r="K11" s="58"/>
      <c r="L11" s="44"/>
    </row>
    <row r="12" spans="1:12" ht="31" x14ac:dyDescent="0.35">
      <c r="A12" s="1">
        <v>1</v>
      </c>
      <c r="B12" s="96">
        <v>3.1</v>
      </c>
      <c r="C12" s="53" t="s">
        <v>261</v>
      </c>
      <c r="D12" s="57" t="s">
        <v>129</v>
      </c>
      <c r="E12" s="58"/>
      <c r="F12" s="58"/>
      <c r="G12" s="79" t="str">
        <f t="shared" si="1"/>
        <v/>
      </c>
      <c r="H12" s="59" t="str">
        <f t="shared" si="2"/>
        <v xml:space="preserve"> </v>
      </c>
      <c r="I12" s="60" t="s">
        <v>17</v>
      </c>
      <c r="J12" s="61" t="str">
        <f t="shared" si="3"/>
        <v/>
      </c>
      <c r="K12" s="58"/>
      <c r="L12" s="44"/>
    </row>
    <row r="13" spans="1:12" ht="46.5" x14ac:dyDescent="0.35">
      <c r="A13" s="1">
        <v>1</v>
      </c>
      <c r="B13" s="52">
        <v>3.11</v>
      </c>
      <c r="C13" s="53" t="s">
        <v>262</v>
      </c>
      <c r="D13" s="57" t="s">
        <v>129</v>
      </c>
      <c r="E13" s="58"/>
      <c r="F13" s="58"/>
      <c r="G13" s="79" t="str">
        <f t="shared" si="1"/>
        <v/>
      </c>
      <c r="H13" s="59" t="str">
        <f t="shared" si="2"/>
        <v xml:space="preserve"> </v>
      </c>
      <c r="I13" s="60" t="s">
        <v>17</v>
      </c>
      <c r="J13" s="61" t="str">
        <f t="shared" si="3"/>
        <v/>
      </c>
      <c r="K13" s="58"/>
      <c r="L13" s="44"/>
    </row>
    <row r="14" spans="1:12" s="139" customFormat="1" ht="31" x14ac:dyDescent="0.35">
      <c r="A14" s="139">
        <v>3</v>
      </c>
      <c r="B14" s="130">
        <v>3.12</v>
      </c>
      <c r="C14" s="131" t="s">
        <v>263</v>
      </c>
      <c r="D14" s="132" t="s">
        <v>11</v>
      </c>
      <c r="E14" s="133"/>
      <c r="F14" s="133"/>
      <c r="G14" s="134" t="str">
        <f t="shared" si="1"/>
        <v/>
      </c>
      <c r="H14" s="135" t="str">
        <f t="shared" si="2"/>
        <v xml:space="preserve"> </v>
      </c>
      <c r="I14" s="136" t="s">
        <v>17</v>
      </c>
      <c r="J14" s="137" t="str">
        <f t="shared" si="3"/>
        <v/>
      </c>
      <c r="K14" s="133"/>
      <c r="L14" s="138"/>
    </row>
    <row r="15" spans="1:12" s="4" customFormat="1" ht="62" x14ac:dyDescent="0.35">
      <c r="A15" s="4">
        <v>1</v>
      </c>
      <c r="B15" s="160">
        <v>3.13</v>
      </c>
      <c r="C15" s="161" t="s">
        <v>264</v>
      </c>
      <c r="D15" s="162" t="s">
        <v>10</v>
      </c>
      <c r="E15" s="163"/>
      <c r="F15" s="163"/>
      <c r="G15" s="164" t="str">
        <f t="shared" si="1"/>
        <v/>
      </c>
      <c r="H15" s="165" t="str">
        <f t="shared" si="2"/>
        <v xml:space="preserve"> </v>
      </c>
      <c r="I15" s="166" t="s">
        <v>17</v>
      </c>
      <c r="J15" s="167" t="str">
        <f t="shared" si="3"/>
        <v/>
      </c>
      <c r="K15" s="163"/>
      <c r="L15" s="45" t="s">
        <v>269</v>
      </c>
    </row>
    <row r="16" spans="1:12" s="178" customFormat="1" ht="31" x14ac:dyDescent="0.35">
      <c r="A16" s="178">
        <v>2</v>
      </c>
      <c r="B16" s="169">
        <v>3.14</v>
      </c>
      <c r="C16" s="170" t="s">
        <v>265</v>
      </c>
      <c r="D16" s="171" t="s">
        <v>128</v>
      </c>
      <c r="E16" s="172"/>
      <c r="F16" s="172"/>
      <c r="G16" s="173" t="str">
        <f t="shared" si="1"/>
        <v/>
      </c>
      <c r="H16" s="174" t="str">
        <f t="shared" si="2"/>
        <v xml:space="preserve"> </v>
      </c>
      <c r="I16" s="175" t="s">
        <v>12</v>
      </c>
      <c r="J16" s="176" t="str">
        <f t="shared" si="3"/>
        <v/>
      </c>
      <c r="K16" s="172"/>
      <c r="L16" s="177"/>
    </row>
    <row r="17" spans="1:94" s="139" customFormat="1" ht="31" x14ac:dyDescent="0.35">
      <c r="A17" s="139">
        <v>3</v>
      </c>
      <c r="B17" s="130">
        <v>3.15</v>
      </c>
      <c r="C17" s="131" t="s">
        <v>266</v>
      </c>
      <c r="D17" s="132" t="s">
        <v>10</v>
      </c>
      <c r="E17" s="133"/>
      <c r="F17" s="133"/>
      <c r="G17" s="134" t="str">
        <f t="shared" si="1"/>
        <v/>
      </c>
      <c r="H17" s="135" t="str">
        <f t="shared" si="2"/>
        <v xml:space="preserve"> </v>
      </c>
      <c r="I17" s="136" t="s">
        <v>13</v>
      </c>
      <c r="J17" s="137" t="str">
        <f t="shared" si="3"/>
        <v/>
      </c>
      <c r="K17" s="133"/>
      <c r="L17" s="138"/>
    </row>
    <row r="18" spans="1:94" ht="31" x14ac:dyDescent="0.35">
      <c r="A18" s="1">
        <v>1</v>
      </c>
      <c r="B18" s="52">
        <v>3.16</v>
      </c>
      <c r="C18" s="53" t="s">
        <v>267</v>
      </c>
      <c r="D18" s="57" t="s">
        <v>10</v>
      </c>
      <c r="E18" s="58"/>
      <c r="F18" s="58"/>
      <c r="G18" s="79" t="str">
        <f t="shared" si="1"/>
        <v/>
      </c>
      <c r="H18" s="59" t="str">
        <f t="shared" si="2"/>
        <v xml:space="preserve"> </v>
      </c>
      <c r="I18" s="60" t="s">
        <v>12</v>
      </c>
      <c r="J18" s="61" t="str">
        <f t="shared" si="3"/>
        <v/>
      </c>
      <c r="K18" s="58"/>
      <c r="L18" s="44"/>
    </row>
    <row r="19" spans="1:94" s="139" customFormat="1" ht="46.5" x14ac:dyDescent="0.35">
      <c r="A19" s="139">
        <v>3</v>
      </c>
      <c r="B19" s="130">
        <v>3.17</v>
      </c>
      <c r="C19" s="131" t="s">
        <v>268</v>
      </c>
      <c r="D19" s="132" t="s">
        <v>128</v>
      </c>
      <c r="E19" s="133"/>
      <c r="F19" s="133"/>
      <c r="G19" s="134" t="str">
        <f t="shared" si="1"/>
        <v/>
      </c>
      <c r="H19" s="135" t="str">
        <f t="shared" si="2"/>
        <v xml:space="preserve"> </v>
      </c>
      <c r="I19" s="136" t="s">
        <v>17</v>
      </c>
      <c r="J19" s="137" t="str">
        <f t="shared" si="3"/>
        <v/>
      </c>
      <c r="K19" s="133"/>
      <c r="L19" s="138"/>
    </row>
    <row r="20" spans="1:94" s="139" customFormat="1" ht="31" x14ac:dyDescent="0.35">
      <c r="A20" s="139">
        <v>3</v>
      </c>
      <c r="B20" s="190">
        <v>3.18</v>
      </c>
      <c r="C20" s="131" t="s">
        <v>243</v>
      </c>
      <c r="D20" s="132" t="s">
        <v>128</v>
      </c>
      <c r="E20" s="133"/>
      <c r="F20" s="133"/>
      <c r="G20" s="134" t="str">
        <f t="shared" si="1"/>
        <v/>
      </c>
      <c r="H20" s="135" t="str">
        <f t="shared" si="2"/>
        <v xml:space="preserve"> </v>
      </c>
      <c r="I20" s="136" t="s">
        <v>15</v>
      </c>
      <c r="J20" s="137" t="str">
        <f t="shared" si="3"/>
        <v/>
      </c>
      <c r="K20" s="133"/>
      <c r="L20" s="138" t="s">
        <v>270</v>
      </c>
    </row>
    <row r="21" spans="1:94" s="139" customFormat="1" ht="31" x14ac:dyDescent="0.35">
      <c r="A21" s="139">
        <v>3</v>
      </c>
      <c r="B21" s="130">
        <v>3.19</v>
      </c>
      <c r="C21" s="131" t="s">
        <v>244</v>
      </c>
      <c r="D21" s="132" t="s">
        <v>128</v>
      </c>
      <c r="E21" s="133"/>
      <c r="F21" s="133"/>
      <c r="G21" s="134" t="str">
        <f t="shared" si="1"/>
        <v/>
      </c>
      <c r="H21" s="135" t="str">
        <f t="shared" si="2"/>
        <v xml:space="preserve"> </v>
      </c>
      <c r="I21" s="136" t="s">
        <v>13</v>
      </c>
      <c r="J21" s="137" t="str">
        <f t="shared" si="3"/>
        <v/>
      </c>
      <c r="K21" s="133"/>
      <c r="L21" s="138" t="s">
        <v>271</v>
      </c>
    </row>
    <row r="22" spans="1:94" s="4" customFormat="1" ht="46.5" x14ac:dyDescent="0.35">
      <c r="A22" s="4">
        <v>1</v>
      </c>
      <c r="B22" s="234">
        <v>3.2</v>
      </c>
      <c r="C22" s="161" t="s">
        <v>245</v>
      </c>
      <c r="D22" s="162" t="s">
        <v>129</v>
      </c>
      <c r="E22" s="163"/>
      <c r="F22" s="163"/>
      <c r="G22" s="164" t="str">
        <f t="shared" si="1"/>
        <v/>
      </c>
      <c r="H22" s="165" t="str">
        <f t="shared" si="2"/>
        <v xml:space="preserve"> </v>
      </c>
      <c r="I22" s="166" t="s">
        <v>12</v>
      </c>
      <c r="J22" s="167" t="str">
        <f t="shared" si="3"/>
        <v/>
      </c>
      <c r="K22" s="163"/>
      <c r="L22" s="45"/>
    </row>
    <row r="23" spans="1:94" s="149" customFormat="1" ht="46.5" x14ac:dyDescent="0.35">
      <c r="A23" s="149">
        <v>2</v>
      </c>
      <c r="B23" s="140">
        <v>3.21</v>
      </c>
      <c r="C23" s="141" t="s">
        <v>246</v>
      </c>
      <c r="D23" s="142" t="s">
        <v>129</v>
      </c>
      <c r="E23" s="143"/>
      <c r="F23" s="143"/>
      <c r="G23" s="144" t="str">
        <f t="shared" si="1"/>
        <v/>
      </c>
      <c r="H23" s="145" t="str">
        <f t="shared" si="2"/>
        <v xml:space="preserve"> </v>
      </c>
      <c r="I23" s="146" t="s">
        <v>12</v>
      </c>
      <c r="J23" s="147" t="str">
        <f t="shared" si="3"/>
        <v/>
      </c>
      <c r="K23" s="143"/>
      <c r="L23" s="191" t="s">
        <v>272</v>
      </c>
    </row>
    <row r="24" spans="1:94" s="149" customFormat="1" ht="31" x14ac:dyDescent="0.35">
      <c r="A24" s="149">
        <v>2</v>
      </c>
      <c r="B24" s="140">
        <v>3.22</v>
      </c>
      <c r="C24" s="141" t="s">
        <v>247</v>
      </c>
      <c r="D24" s="142" t="s">
        <v>129</v>
      </c>
      <c r="E24" s="143"/>
      <c r="F24" s="143"/>
      <c r="G24" s="144" t="str">
        <f t="shared" si="1"/>
        <v/>
      </c>
      <c r="H24" s="145" t="str">
        <f t="shared" si="2"/>
        <v xml:space="preserve"> </v>
      </c>
      <c r="I24" s="146" t="s">
        <v>12</v>
      </c>
      <c r="J24" s="147" t="str">
        <f t="shared" si="3"/>
        <v/>
      </c>
      <c r="K24" s="143"/>
      <c r="L24" s="148"/>
    </row>
    <row r="25" spans="1:94" s="149" customFormat="1" ht="31" x14ac:dyDescent="0.35">
      <c r="A25" s="149">
        <v>2</v>
      </c>
      <c r="B25" s="140">
        <v>3.23</v>
      </c>
      <c r="C25" s="141" t="s">
        <v>248</v>
      </c>
      <c r="D25" s="142" t="s">
        <v>129</v>
      </c>
      <c r="E25" s="143"/>
      <c r="F25" s="143"/>
      <c r="G25" s="144" t="str">
        <f t="shared" si="1"/>
        <v/>
      </c>
      <c r="H25" s="145" t="str">
        <f t="shared" si="2"/>
        <v xml:space="preserve"> </v>
      </c>
      <c r="I25" s="146" t="s">
        <v>15</v>
      </c>
      <c r="J25" s="147" t="str">
        <f t="shared" si="3"/>
        <v/>
      </c>
      <c r="K25" s="143"/>
      <c r="L25" s="148" t="s">
        <v>273</v>
      </c>
    </row>
    <row r="26" spans="1:94" s="139" customFormat="1" ht="46.5" x14ac:dyDescent="0.35">
      <c r="A26" s="139">
        <v>3</v>
      </c>
      <c r="B26" s="130">
        <v>3.24</v>
      </c>
      <c r="C26" s="131" t="s">
        <v>249</v>
      </c>
      <c r="D26" s="132" t="s">
        <v>128</v>
      </c>
      <c r="E26" s="133"/>
      <c r="F26" s="133"/>
      <c r="G26" s="134" t="str">
        <f t="shared" si="1"/>
        <v/>
      </c>
      <c r="H26" s="135" t="str">
        <f t="shared" si="2"/>
        <v xml:space="preserve"> </v>
      </c>
      <c r="I26" s="136" t="s">
        <v>12</v>
      </c>
      <c r="J26" s="137" t="str">
        <f t="shared" si="3"/>
        <v/>
      </c>
      <c r="K26" s="133"/>
      <c r="L26" s="138"/>
    </row>
    <row r="27" spans="1:94" s="139" customFormat="1" ht="31" x14ac:dyDescent="0.35">
      <c r="A27" s="139">
        <v>3</v>
      </c>
      <c r="B27" s="130">
        <v>3.25</v>
      </c>
      <c r="C27" s="131" t="s">
        <v>183</v>
      </c>
      <c r="D27" s="132" t="s">
        <v>128</v>
      </c>
      <c r="E27" s="133"/>
      <c r="F27" s="133"/>
      <c r="G27" s="134" t="str">
        <f t="shared" ref="G27" si="4">IF(D27="Both", IF(AND(ISNUMBER(E27), ISNUMBER(F27)), IF(E27=F27, 0, 1), ""), "")</f>
        <v/>
      </c>
      <c r="H27" s="135" t="str">
        <f t="shared" ref="H27" si="5">IF(D27="FFF",(IF(ISNUMBER(F27),F27," ")),IF(D27="Survey",(IF(ISNUMBER(E27),E27," ")),IF(OR(ISNUMBER(E27),ISNUMBER(F27)),MIN(E27,F27)," ")))</f>
        <v xml:space="preserve"> </v>
      </c>
      <c r="I27" s="136" t="s">
        <v>13</v>
      </c>
      <c r="J27" s="137" t="str">
        <f t="shared" ref="J27" si="6">IF(I27&lt;&gt;"No", IF(ISNUMBER(H27), H27, ""),"")</f>
        <v/>
      </c>
      <c r="K27" s="133"/>
      <c r="L27" s="138"/>
    </row>
    <row r="28" spans="1:94" x14ac:dyDescent="0.35">
      <c r="B28" s="25"/>
      <c r="C28" s="26" t="s">
        <v>134</v>
      </c>
      <c r="D28" s="77"/>
      <c r="E28" s="77"/>
      <c r="F28" s="77"/>
      <c r="G28" s="80"/>
      <c r="H28" s="77"/>
      <c r="I28" s="78"/>
      <c r="J28" s="77"/>
      <c r="K28" s="77"/>
      <c r="L28" s="77"/>
    </row>
    <row r="29" spans="1:94" x14ac:dyDescent="0.35">
      <c r="B29" s="52">
        <v>3.26</v>
      </c>
      <c r="C29" s="53" t="s">
        <v>188</v>
      </c>
      <c r="D29" s="57"/>
      <c r="E29" s="58"/>
      <c r="F29" s="58"/>
      <c r="G29" s="79"/>
      <c r="H29" s="59"/>
      <c r="I29" s="60"/>
      <c r="J29" s="61"/>
      <c r="K29" s="58"/>
      <c r="L29" s="44"/>
    </row>
    <row r="30" spans="1:94" x14ac:dyDescent="0.35">
      <c r="B30" s="96">
        <v>3.27</v>
      </c>
      <c r="C30" s="53" t="s">
        <v>188</v>
      </c>
      <c r="D30" s="57"/>
      <c r="E30" s="58"/>
      <c r="F30" s="58"/>
      <c r="G30" s="79"/>
      <c r="H30" s="59"/>
      <c r="I30" s="60"/>
      <c r="J30" s="61"/>
      <c r="K30" s="58"/>
      <c r="L30" s="44"/>
    </row>
    <row r="31" spans="1:94" x14ac:dyDescent="0.35">
      <c r="B31" s="52">
        <v>3.28</v>
      </c>
      <c r="C31" s="53" t="s">
        <v>188</v>
      </c>
      <c r="D31" s="57"/>
      <c r="E31" s="58"/>
      <c r="F31" s="58"/>
      <c r="G31" s="79"/>
      <c r="H31" s="59"/>
      <c r="I31" s="60"/>
      <c r="J31" s="61"/>
      <c r="K31" s="58"/>
      <c r="L31" s="44"/>
    </row>
    <row r="32" spans="1:94" s="3" customFormat="1" x14ac:dyDescent="0.35">
      <c r="B32" s="24" t="s">
        <v>137</v>
      </c>
      <c r="C32" s="23"/>
      <c r="D32" s="62"/>
      <c r="E32" s="81">
        <f>COUNT(E3:E31)</f>
        <v>0</v>
      </c>
      <c r="F32" s="81">
        <f>COUNT(F3:F31)</f>
        <v>0</v>
      </c>
      <c r="G32" s="81">
        <f>COUNT(G3:G31)</f>
        <v>0</v>
      </c>
      <c r="H32" s="82">
        <f>COUNT(H3:H31)</f>
        <v>0</v>
      </c>
      <c r="I32" s="81"/>
      <c r="J32" s="81">
        <f>COUNT(J3:J31)</f>
        <v>0</v>
      </c>
      <c r="K32" s="81">
        <f>COUNT(K3:K31)</f>
        <v>0</v>
      </c>
      <c r="L32" s="9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row>
    <row r="33" spans="1:94" s="3" customFormat="1" x14ac:dyDescent="0.35">
      <c r="B33" s="24" t="s">
        <v>18</v>
      </c>
      <c r="C33" s="23"/>
      <c r="D33" s="62"/>
      <c r="E33" s="81">
        <f>COUNTIF(E3:E31, 1)</f>
        <v>0</v>
      </c>
      <c r="F33" s="81">
        <f>COUNTIF(F3:F31, 1)</f>
        <v>0</v>
      </c>
      <c r="G33" s="81">
        <f>COUNTIF(G3:G31, 1)</f>
        <v>0</v>
      </c>
      <c r="H33" s="82">
        <f>COUNTIF(H5:H31, 1)</f>
        <v>0</v>
      </c>
      <c r="I33" s="81"/>
      <c r="J33" s="81">
        <f>COUNTIF(J3:J31, 1)</f>
        <v>0</v>
      </c>
      <c r="K33" s="81">
        <f>COUNTIF(K3:K31, 1)</f>
        <v>0</v>
      </c>
      <c r="L33" s="9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row>
    <row r="34" spans="1:94" s="3" customFormat="1" x14ac:dyDescent="0.35">
      <c r="B34" s="24" t="s">
        <v>250</v>
      </c>
      <c r="C34" s="23"/>
      <c r="D34" s="62"/>
      <c r="E34" s="81" t="e">
        <f>E33/E32</f>
        <v>#DIV/0!</v>
      </c>
      <c r="F34" s="81" t="e">
        <f>F33/F32</f>
        <v>#DIV/0!</v>
      </c>
      <c r="G34" s="83" t="e">
        <f>1-(G33/G32)</f>
        <v>#DIV/0!</v>
      </c>
      <c r="H34" s="84" t="e">
        <f>H33/H32</f>
        <v>#DIV/0!</v>
      </c>
      <c r="I34" s="81"/>
      <c r="J34" s="85" t="e">
        <f>J33/J32</f>
        <v>#DIV/0!</v>
      </c>
      <c r="K34" s="86" t="e">
        <f>1-(K33/K32)</f>
        <v>#DIV/0!</v>
      </c>
      <c r="L34" s="9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row>
    <row r="35" spans="1:94" x14ac:dyDescent="0.35">
      <c r="B35" s="7"/>
      <c r="C35" s="29"/>
      <c r="D35" s="70"/>
      <c r="E35" s="70"/>
      <c r="F35" s="70"/>
      <c r="G35" s="70"/>
      <c r="H35" s="70"/>
      <c r="I35" s="70"/>
      <c r="J35" s="70"/>
      <c r="K35" s="70"/>
      <c r="L35" s="4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row>
    <row r="36" spans="1:94" x14ac:dyDescent="0.35">
      <c r="B36" s="7"/>
      <c r="C36" s="7"/>
      <c r="D36" s="70"/>
      <c r="E36" s="70"/>
      <c r="F36" s="70"/>
      <c r="G36" s="70"/>
      <c r="H36" s="70"/>
      <c r="I36" s="70"/>
      <c r="J36" s="70"/>
      <c r="K36" s="70"/>
      <c r="L36" s="47"/>
    </row>
    <row r="37" spans="1:94" s="149" customFormat="1" ht="31" x14ac:dyDescent="0.35">
      <c r="B37" s="140">
        <v>1.24</v>
      </c>
      <c r="C37" s="141" t="s">
        <v>275</v>
      </c>
      <c r="D37" s="142" t="s">
        <v>128</v>
      </c>
      <c r="E37" s="143"/>
      <c r="F37" s="143"/>
      <c r="G37" s="144" t="str">
        <f t="shared" ref="G37:G42" si="7">IF(D37="Both", IF(AND(ISNUMBER(E37), ISNUMBER(F37)), IF(E37=F37, 0, 1), ""), "")</f>
        <v/>
      </c>
      <c r="H37" s="145" t="str">
        <f t="shared" ref="H37:H39" si="8">IF(D37="FFF",(IF(ISNUMBER(F37),F37," ")),IF(D37="Survey",(IF(ISNUMBER(E37),E37," ")),IF(OR(ISNUMBER(E37),ISNUMBER(F37)),MIN(E37,F37)," ")))</f>
        <v xml:space="preserve"> </v>
      </c>
      <c r="I37" s="146" t="s">
        <v>15</v>
      </c>
      <c r="J37" s="147" t="str">
        <f t="shared" ref="J37:J42" si="9">IF(I37&lt;&gt;"No", IF(ISNUMBER(H37), H37, ""),"")</f>
        <v/>
      </c>
      <c r="K37" s="143"/>
      <c r="L37" s="148"/>
    </row>
    <row r="38" spans="1:94" s="149" customFormat="1" ht="42" customHeight="1" x14ac:dyDescent="0.35">
      <c r="B38" s="140">
        <v>1.25</v>
      </c>
      <c r="C38" s="141" t="s">
        <v>276</v>
      </c>
      <c r="D38" s="142" t="s">
        <v>128</v>
      </c>
      <c r="E38" s="143"/>
      <c r="F38" s="143"/>
      <c r="G38" s="144" t="str">
        <f t="shared" si="7"/>
        <v/>
      </c>
      <c r="H38" s="145" t="str">
        <f t="shared" si="8"/>
        <v xml:space="preserve"> </v>
      </c>
      <c r="I38" s="146" t="s">
        <v>17</v>
      </c>
      <c r="J38" s="147" t="str">
        <f t="shared" si="9"/>
        <v/>
      </c>
      <c r="K38" s="143"/>
      <c r="L38" s="148"/>
    </row>
    <row r="39" spans="1:94" s="149" customFormat="1" ht="31" x14ac:dyDescent="0.35">
      <c r="B39" s="140">
        <v>1.26</v>
      </c>
      <c r="C39" s="141" t="s">
        <v>277</v>
      </c>
      <c r="D39" s="142" t="s">
        <v>128</v>
      </c>
      <c r="E39" s="143"/>
      <c r="F39" s="143"/>
      <c r="G39" s="144" t="str">
        <f t="shared" si="7"/>
        <v/>
      </c>
      <c r="H39" s="145" t="str">
        <f t="shared" si="8"/>
        <v xml:space="preserve"> </v>
      </c>
      <c r="I39" s="146" t="s">
        <v>17</v>
      </c>
      <c r="J39" s="147" t="str">
        <f t="shared" si="9"/>
        <v/>
      </c>
      <c r="K39" s="143"/>
      <c r="L39" s="148" t="s">
        <v>274</v>
      </c>
    </row>
    <row r="40" spans="1:94" s="149" customFormat="1" ht="31" x14ac:dyDescent="0.35">
      <c r="B40" s="168" t="s">
        <v>52</v>
      </c>
      <c r="C40" s="141" t="s">
        <v>278</v>
      </c>
      <c r="D40" s="142" t="s">
        <v>128</v>
      </c>
      <c r="E40" s="143"/>
      <c r="F40" s="143"/>
      <c r="G40" s="144" t="str">
        <f t="shared" si="7"/>
        <v/>
      </c>
      <c r="H40" s="145"/>
      <c r="I40" s="146" t="s">
        <v>15</v>
      </c>
      <c r="J40" s="147" t="str">
        <f t="shared" si="9"/>
        <v/>
      </c>
      <c r="K40" s="143"/>
      <c r="L40" s="148"/>
    </row>
    <row r="41" spans="1:94" s="4" customFormat="1" x14ac:dyDescent="0.35">
      <c r="B41" s="160">
        <v>1.32</v>
      </c>
      <c r="C41" s="161" t="s">
        <v>279</v>
      </c>
      <c r="D41" s="162" t="s">
        <v>130</v>
      </c>
      <c r="E41" s="163"/>
      <c r="F41" s="163"/>
      <c r="G41" s="164" t="str">
        <f t="shared" si="7"/>
        <v/>
      </c>
      <c r="H41" s="165" t="str">
        <f t="shared" ref="H41:H42" si="10">IF(D41="FFF",(IF(ISNUMBER(F41),F41," ")),IF(D41="Survey",(IF(ISNUMBER(E41),E41," ")),IF(OR(ISNUMBER(E41),ISNUMBER(F41)),MIN(E41,F41)," ")))</f>
        <v xml:space="preserve"> </v>
      </c>
      <c r="I41" s="166" t="s">
        <v>12</v>
      </c>
      <c r="J41" s="167" t="str">
        <f t="shared" si="9"/>
        <v/>
      </c>
      <c r="K41" s="163"/>
      <c r="L41" s="45"/>
    </row>
    <row r="42" spans="1:94" s="139" customFormat="1" ht="31" x14ac:dyDescent="0.35">
      <c r="B42" s="130">
        <v>1.37</v>
      </c>
      <c r="C42" s="131" t="s">
        <v>280</v>
      </c>
      <c r="D42" s="132" t="s">
        <v>128</v>
      </c>
      <c r="E42" s="133"/>
      <c r="F42" s="133"/>
      <c r="G42" s="134" t="str">
        <f t="shared" si="7"/>
        <v/>
      </c>
      <c r="H42" s="135" t="str">
        <f t="shared" si="10"/>
        <v xml:space="preserve"> </v>
      </c>
      <c r="I42" s="136" t="s">
        <v>17</v>
      </c>
      <c r="J42" s="137" t="str">
        <f t="shared" si="9"/>
        <v/>
      </c>
      <c r="K42" s="133"/>
      <c r="L42" s="138"/>
    </row>
    <row r="43" spans="1:94" s="139" customFormat="1" ht="31" x14ac:dyDescent="0.35">
      <c r="B43" s="130" t="s">
        <v>50</v>
      </c>
      <c r="C43" s="131" t="s">
        <v>281</v>
      </c>
      <c r="D43" s="132" t="s">
        <v>128</v>
      </c>
      <c r="E43" s="133"/>
      <c r="F43" s="133"/>
      <c r="G43" s="134" t="str">
        <f t="shared" ref="G43" si="11">IF(D43="Both", IF(AND(ISNUMBER(E43), ISNUMBER(F43)), IF(E43=F43, 0, 1), ""), "")</f>
        <v/>
      </c>
      <c r="H43" s="135" t="str">
        <f t="shared" ref="H43" si="12">IF(D43="FFF",(IF(ISNUMBER(F43),F43," ")),IF(D43="Survey",(IF(ISNUMBER(E43),E43," ")),IF(OR(ISNUMBER(E43),ISNUMBER(F43)),MIN(E43,F43)," ")))</f>
        <v xml:space="preserve"> </v>
      </c>
      <c r="I43" s="136" t="s">
        <v>17</v>
      </c>
      <c r="J43" s="137" t="str">
        <f t="shared" ref="J43" si="13">IF(I43&lt;&gt;"No", IF(ISNUMBER(H43), H43, ""),"")</f>
        <v/>
      </c>
      <c r="K43" s="133"/>
      <c r="L43" s="158"/>
    </row>
    <row r="44" spans="1:94" x14ac:dyDescent="0.35">
      <c r="B44" s="7"/>
      <c r="C44" s="29"/>
      <c r="D44" s="70"/>
      <c r="E44" s="70"/>
      <c r="F44" s="70"/>
      <c r="G44" s="70"/>
      <c r="H44" s="70"/>
      <c r="I44" s="70"/>
      <c r="J44" s="70"/>
      <c r="K44" s="70"/>
      <c r="L44" s="46"/>
    </row>
    <row r="45" spans="1:94" x14ac:dyDescent="0.35">
      <c r="B45" s="7"/>
      <c r="D45" s="70"/>
      <c r="E45" s="70"/>
      <c r="F45" s="70"/>
      <c r="G45" s="70"/>
      <c r="H45" s="70"/>
      <c r="I45" s="70"/>
      <c r="J45" s="70"/>
      <c r="K45" s="70"/>
      <c r="L45" s="46"/>
    </row>
    <row r="46" spans="1:94" x14ac:dyDescent="0.35">
      <c r="B46" s="7"/>
      <c r="C46" s="29"/>
      <c r="D46" s="70"/>
      <c r="E46" s="70"/>
      <c r="F46" s="70"/>
      <c r="G46" s="70"/>
      <c r="H46" s="70"/>
      <c r="I46" s="70"/>
      <c r="J46" s="70"/>
      <c r="K46" s="70"/>
      <c r="L46" s="46"/>
    </row>
    <row r="47" spans="1:94" x14ac:dyDescent="0.35">
      <c r="B47" s="7"/>
      <c r="C47" s="29"/>
      <c r="D47" s="70"/>
      <c r="E47" s="70"/>
      <c r="F47" s="70"/>
      <c r="G47" s="70"/>
      <c r="H47" s="70"/>
      <c r="I47" s="70"/>
      <c r="J47" s="70"/>
      <c r="K47" s="70"/>
      <c r="L47" s="47"/>
    </row>
    <row r="48" spans="1:94" x14ac:dyDescent="0.35">
      <c r="B48" s="7"/>
      <c r="C48" s="29"/>
      <c r="D48" s="70"/>
      <c r="E48" s="70"/>
      <c r="F48" s="70"/>
      <c r="G48" s="70"/>
      <c r="H48" s="70"/>
      <c r="I48" s="70"/>
      <c r="J48" s="70"/>
      <c r="K48" s="70"/>
      <c r="L48" s="47"/>
    </row>
    <row r="49" spans="2:12" x14ac:dyDescent="0.35">
      <c r="B49" s="7"/>
      <c r="C49" s="29"/>
      <c r="D49" s="70"/>
      <c r="E49" s="70"/>
      <c r="F49" s="70"/>
      <c r="G49" s="70"/>
      <c r="H49" s="70"/>
      <c r="I49" s="70"/>
      <c r="J49" s="70"/>
      <c r="K49" s="70"/>
      <c r="L49" s="47"/>
    </row>
    <row r="50" spans="2:12" x14ac:dyDescent="0.35">
      <c r="B50" s="7"/>
      <c r="C50" s="29"/>
      <c r="D50" s="70"/>
      <c r="E50" s="70"/>
      <c r="F50" s="70"/>
      <c r="G50" s="70"/>
      <c r="H50" s="70"/>
      <c r="I50" s="70"/>
      <c r="J50" s="70"/>
      <c r="K50" s="70"/>
      <c r="L50" s="47"/>
    </row>
    <row r="51" spans="2:12" x14ac:dyDescent="0.35">
      <c r="B51" s="7"/>
      <c r="C51" s="29"/>
      <c r="D51" s="70"/>
      <c r="E51" s="70"/>
      <c r="F51" s="70"/>
      <c r="G51" s="70"/>
      <c r="H51" s="70"/>
      <c r="I51" s="70"/>
      <c r="J51" s="70"/>
      <c r="K51" s="70"/>
      <c r="L51" s="47"/>
    </row>
    <row r="52" spans="2:12" x14ac:dyDescent="0.35">
      <c r="B52" s="7"/>
      <c r="C52" s="29"/>
      <c r="D52" s="70"/>
      <c r="E52" s="70"/>
      <c r="F52" s="70"/>
      <c r="G52" s="70"/>
      <c r="H52" s="70"/>
      <c r="I52" s="70"/>
      <c r="J52" s="70"/>
      <c r="K52" s="70"/>
      <c r="L52" s="47"/>
    </row>
    <row r="53" spans="2:12" x14ac:dyDescent="0.35">
      <c r="B53" s="7"/>
      <c r="C53" s="29"/>
      <c r="D53" s="70"/>
      <c r="E53" s="70"/>
      <c r="F53" s="70"/>
      <c r="G53" s="70"/>
      <c r="H53" s="70"/>
      <c r="I53" s="70"/>
      <c r="J53" s="70"/>
      <c r="K53" s="70"/>
      <c r="L53" s="47"/>
    </row>
    <row r="54" spans="2:12" x14ac:dyDescent="0.35">
      <c r="B54" s="7"/>
      <c r="C54" s="29"/>
      <c r="D54" s="70"/>
      <c r="E54" s="70"/>
      <c r="F54" s="70"/>
      <c r="G54" s="70"/>
      <c r="H54" s="70"/>
      <c r="I54" s="70"/>
      <c r="J54" s="70"/>
      <c r="K54" s="70"/>
      <c r="L54" s="47"/>
    </row>
    <row r="55" spans="2:12" x14ac:dyDescent="0.35">
      <c r="B55" s="7"/>
      <c r="C55" s="29"/>
      <c r="D55" s="70"/>
      <c r="E55" s="70"/>
      <c r="F55" s="70"/>
      <c r="G55" s="70"/>
      <c r="H55" s="70"/>
      <c r="I55" s="70"/>
      <c r="J55" s="70"/>
      <c r="K55" s="70"/>
      <c r="L55" s="47"/>
    </row>
    <row r="56" spans="2:12" x14ac:dyDescent="0.35">
      <c r="B56" s="7"/>
      <c r="C56" s="29"/>
      <c r="D56" s="70"/>
      <c r="E56" s="70"/>
      <c r="F56" s="70"/>
      <c r="G56" s="70"/>
      <c r="H56" s="70"/>
      <c r="I56" s="70"/>
      <c r="J56" s="70"/>
      <c r="K56" s="70"/>
      <c r="L56" s="47"/>
    </row>
    <row r="57" spans="2:12" x14ac:dyDescent="0.35">
      <c r="B57" s="7"/>
      <c r="C57" s="29"/>
      <c r="D57" s="70"/>
      <c r="E57" s="70"/>
      <c r="F57" s="70"/>
      <c r="G57" s="70"/>
      <c r="H57" s="70"/>
      <c r="I57" s="70"/>
      <c r="J57" s="70"/>
      <c r="K57" s="70"/>
      <c r="L57" s="47"/>
    </row>
    <row r="58" spans="2:12" x14ac:dyDescent="0.35">
      <c r="B58" s="7"/>
      <c r="C58" s="29"/>
      <c r="D58" s="70"/>
      <c r="E58" s="70"/>
      <c r="F58" s="70"/>
      <c r="G58" s="70"/>
      <c r="H58" s="70"/>
      <c r="I58" s="70"/>
      <c r="J58" s="70"/>
      <c r="K58" s="70"/>
      <c r="L58" s="47"/>
    </row>
    <row r="59" spans="2:12" x14ac:dyDescent="0.35">
      <c r="B59" s="7"/>
      <c r="C59" s="29"/>
      <c r="D59" s="70"/>
      <c r="E59" s="70"/>
      <c r="F59" s="70"/>
      <c r="G59" s="70"/>
      <c r="H59" s="70"/>
      <c r="I59" s="70"/>
      <c r="J59" s="70"/>
      <c r="K59" s="70"/>
      <c r="L59" s="47"/>
    </row>
    <row r="60" spans="2:12" x14ac:dyDescent="0.35">
      <c r="B60" s="7"/>
      <c r="C60" s="29"/>
      <c r="D60" s="70"/>
      <c r="E60" s="70"/>
      <c r="F60" s="70"/>
      <c r="G60" s="70"/>
      <c r="H60" s="70"/>
      <c r="I60" s="70"/>
      <c r="J60" s="70"/>
      <c r="K60" s="70"/>
      <c r="L60" s="47"/>
    </row>
    <row r="61" spans="2:12" x14ac:dyDescent="0.35">
      <c r="B61" s="7"/>
      <c r="C61" s="29"/>
      <c r="D61" s="70"/>
      <c r="E61" s="70"/>
      <c r="F61" s="70"/>
      <c r="G61" s="70"/>
      <c r="H61" s="70"/>
      <c r="I61" s="70"/>
      <c r="J61" s="70"/>
      <c r="K61" s="70"/>
      <c r="L61" s="47"/>
    </row>
    <row r="62" spans="2:12" x14ac:dyDescent="0.35">
      <c r="B62" s="7"/>
      <c r="C62" s="29"/>
      <c r="D62" s="70"/>
      <c r="E62" s="70"/>
      <c r="F62" s="70"/>
      <c r="G62" s="70"/>
      <c r="H62" s="70"/>
      <c r="I62" s="70"/>
      <c r="J62" s="70"/>
      <c r="K62" s="70"/>
      <c r="L62" s="47"/>
    </row>
    <row r="63" spans="2:12" x14ac:dyDescent="0.35">
      <c r="B63" s="7"/>
      <c r="C63" s="29"/>
      <c r="D63" s="70"/>
      <c r="E63" s="70"/>
      <c r="F63" s="70"/>
      <c r="G63" s="70"/>
      <c r="H63" s="70"/>
      <c r="I63" s="70"/>
      <c r="J63" s="70"/>
      <c r="K63" s="70"/>
      <c r="L63" s="47"/>
    </row>
    <row r="64" spans="2:12" x14ac:dyDescent="0.35">
      <c r="B64" s="7"/>
      <c r="C64" s="29"/>
      <c r="D64" s="70"/>
      <c r="E64" s="70"/>
      <c r="F64" s="70"/>
      <c r="G64" s="70"/>
      <c r="H64" s="70"/>
      <c r="I64" s="70"/>
      <c r="J64" s="70"/>
      <c r="K64" s="70"/>
      <c r="L64" s="47"/>
    </row>
    <row r="65" spans="2:12" x14ac:dyDescent="0.35">
      <c r="B65" s="7"/>
      <c r="C65" s="29"/>
      <c r="D65" s="70"/>
      <c r="E65" s="70"/>
      <c r="F65" s="70"/>
      <c r="G65" s="70"/>
      <c r="H65" s="70"/>
      <c r="I65" s="70"/>
      <c r="J65" s="70"/>
      <c r="K65" s="70"/>
      <c r="L65" s="47"/>
    </row>
    <row r="66" spans="2:12" x14ac:dyDescent="0.35">
      <c r="B66" s="7"/>
      <c r="C66" s="29"/>
      <c r="D66" s="70"/>
      <c r="E66" s="70"/>
      <c r="F66" s="70"/>
      <c r="G66" s="70"/>
      <c r="H66" s="70"/>
      <c r="I66" s="70"/>
      <c r="J66" s="70"/>
      <c r="K66" s="70"/>
      <c r="L66" s="47"/>
    </row>
    <row r="67" spans="2:12" x14ac:dyDescent="0.35">
      <c r="B67" s="7"/>
      <c r="C67" s="29"/>
      <c r="D67" s="70"/>
      <c r="E67" s="70"/>
      <c r="F67" s="70"/>
      <c r="G67" s="70"/>
      <c r="H67" s="70"/>
      <c r="I67" s="70"/>
      <c r="J67" s="70"/>
      <c r="K67" s="70"/>
      <c r="L67" s="47"/>
    </row>
    <row r="68" spans="2:12" x14ac:dyDescent="0.35">
      <c r="B68" s="7"/>
      <c r="C68" s="29"/>
      <c r="D68" s="70"/>
      <c r="E68" s="70"/>
      <c r="F68" s="70"/>
      <c r="G68" s="70"/>
      <c r="H68" s="70"/>
      <c r="I68" s="70"/>
      <c r="J68" s="70"/>
      <c r="K68" s="70"/>
      <c r="L68" s="47"/>
    </row>
    <row r="69" spans="2:12" x14ac:dyDescent="0.35">
      <c r="B69" s="7"/>
      <c r="C69" s="29"/>
      <c r="D69" s="70"/>
      <c r="E69" s="70"/>
      <c r="F69" s="70"/>
      <c r="G69" s="70"/>
      <c r="H69" s="70"/>
      <c r="I69" s="70"/>
      <c r="J69" s="70"/>
      <c r="K69" s="70"/>
      <c r="L69" s="47"/>
    </row>
    <row r="70" spans="2:12" x14ac:dyDescent="0.35">
      <c r="B70" s="7"/>
      <c r="C70" s="29"/>
      <c r="D70" s="70"/>
      <c r="E70" s="70"/>
      <c r="F70" s="70"/>
      <c r="G70" s="70"/>
      <c r="H70" s="70"/>
      <c r="I70" s="70"/>
      <c r="J70" s="70"/>
      <c r="K70" s="70"/>
      <c r="L70" s="47"/>
    </row>
    <row r="71" spans="2:12" x14ac:dyDescent="0.35">
      <c r="B71" s="7"/>
      <c r="C71" s="29"/>
      <c r="D71" s="70"/>
      <c r="E71" s="70"/>
      <c r="F71" s="70"/>
      <c r="G71" s="70"/>
      <c r="H71" s="70"/>
      <c r="I71" s="70"/>
      <c r="J71" s="70"/>
      <c r="K71" s="70"/>
      <c r="L71" s="47"/>
    </row>
    <row r="72" spans="2:12" x14ac:dyDescent="0.35">
      <c r="B72" s="7"/>
      <c r="C72" s="29"/>
      <c r="D72" s="70"/>
      <c r="E72" s="70"/>
      <c r="F72" s="70"/>
      <c r="G72" s="70"/>
      <c r="H72" s="70"/>
      <c r="I72" s="70"/>
      <c r="J72" s="70"/>
      <c r="K72" s="70"/>
      <c r="L72" s="47"/>
    </row>
    <row r="73" spans="2:12" x14ac:dyDescent="0.35">
      <c r="B73" s="7"/>
      <c r="C73" s="29"/>
      <c r="D73" s="70"/>
      <c r="E73" s="70"/>
      <c r="F73" s="70"/>
      <c r="G73" s="70"/>
      <c r="H73" s="70"/>
      <c r="I73" s="70"/>
      <c r="J73" s="70"/>
      <c r="K73" s="70"/>
      <c r="L73" s="47"/>
    </row>
    <row r="74" spans="2:12" x14ac:dyDescent="0.35">
      <c r="B74" s="7"/>
      <c r="C74" s="29"/>
      <c r="D74" s="70"/>
      <c r="E74" s="70"/>
      <c r="F74" s="70"/>
      <c r="G74" s="70"/>
      <c r="H74" s="70"/>
      <c r="I74" s="70"/>
      <c r="J74" s="70"/>
      <c r="K74" s="70"/>
      <c r="L74" s="47"/>
    </row>
    <row r="75" spans="2:12" x14ac:dyDescent="0.35">
      <c r="B75" s="7"/>
      <c r="C75" s="29"/>
      <c r="D75" s="70"/>
      <c r="E75" s="70"/>
      <c r="F75" s="70"/>
      <c r="G75" s="70"/>
      <c r="H75" s="70"/>
      <c r="I75" s="70"/>
      <c r="J75" s="70"/>
      <c r="K75" s="70"/>
      <c r="L75" s="47"/>
    </row>
    <row r="76" spans="2:12" x14ac:dyDescent="0.35">
      <c r="L76" s="47"/>
    </row>
    <row r="77" spans="2:12" x14ac:dyDescent="0.35">
      <c r="L77" s="47"/>
    </row>
    <row r="78" spans="2:12" x14ac:dyDescent="0.35">
      <c r="L78" s="47"/>
    </row>
    <row r="79" spans="2:12" x14ac:dyDescent="0.35">
      <c r="L79" s="47"/>
    </row>
    <row r="80" spans="2:12" x14ac:dyDescent="0.35">
      <c r="L80" s="47"/>
    </row>
    <row r="81" spans="12:12" x14ac:dyDescent="0.35">
      <c r="L81" s="47"/>
    </row>
    <row r="82" spans="12:12" x14ac:dyDescent="0.35">
      <c r="L82" s="47"/>
    </row>
    <row r="83" spans="12:12" x14ac:dyDescent="0.35">
      <c r="L83" s="47"/>
    </row>
    <row r="84" spans="12:12" x14ac:dyDescent="0.35">
      <c r="L84" s="47"/>
    </row>
    <row r="85" spans="12:12" x14ac:dyDescent="0.35">
      <c r="L85" s="47"/>
    </row>
    <row r="86" spans="12:12" x14ac:dyDescent="0.35">
      <c r="L86" s="47"/>
    </row>
    <row r="87" spans="12:12" x14ac:dyDescent="0.35">
      <c r="L87" s="47"/>
    </row>
    <row r="88" spans="12:12" x14ac:dyDescent="0.35">
      <c r="L88" s="47"/>
    </row>
    <row r="89" spans="12:12" x14ac:dyDescent="0.35">
      <c r="L89" s="47"/>
    </row>
    <row r="90" spans="12:12" x14ac:dyDescent="0.35">
      <c r="L90" s="47"/>
    </row>
    <row r="91" spans="12:12" x14ac:dyDescent="0.35">
      <c r="L91" s="47"/>
    </row>
    <row r="92" spans="12:12" x14ac:dyDescent="0.35">
      <c r="L92" s="47"/>
    </row>
    <row r="93" spans="12:12" x14ac:dyDescent="0.35">
      <c r="L93" s="47"/>
    </row>
    <row r="94" spans="12:12" x14ac:dyDescent="0.35">
      <c r="L94" s="47"/>
    </row>
    <row r="95" spans="12:12" x14ac:dyDescent="0.35">
      <c r="L95" s="47"/>
    </row>
    <row r="96" spans="12:12" x14ac:dyDescent="0.35">
      <c r="L96" s="47"/>
    </row>
    <row r="97" spans="12:12" x14ac:dyDescent="0.35">
      <c r="L97" s="47"/>
    </row>
    <row r="98" spans="12:12" x14ac:dyDescent="0.35">
      <c r="L98" s="47"/>
    </row>
    <row r="99" spans="12:12" x14ac:dyDescent="0.35">
      <c r="L99" s="47"/>
    </row>
    <row r="100" spans="12:12" x14ac:dyDescent="0.35">
      <c r="L100" s="47"/>
    </row>
    <row r="101" spans="12:12" x14ac:dyDescent="0.35">
      <c r="L101" s="47"/>
    </row>
    <row r="102" spans="12:12" x14ac:dyDescent="0.35">
      <c r="L102" s="47"/>
    </row>
    <row r="103" spans="12:12" x14ac:dyDescent="0.35">
      <c r="L103" s="47"/>
    </row>
    <row r="104" spans="12:12" x14ac:dyDescent="0.35">
      <c r="L104" s="47"/>
    </row>
    <row r="105" spans="12:12" x14ac:dyDescent="0.35">
      <c r="L105" s="47"/>
    </row>
    <row r="106" spans="12:12" x14ac:dyDescent="0.35">
      <c r="L106" s="47"/>
    </row>
    <row r="107" spans="12:12" x14ac:dyDescent="0.35">
      <c r="L107" s="47"/>
    </row>
    <row r="108" spans="12:12" x14ac:dyDescent="0.35">
      <c r="L108" s="47"/>
    </row>
    <row r="109" spans="12:12" x14ac:dyDescent="0.35">
      <c r="L109" s="47"/>
    </row>
    <row r="110" spans="12:12" x14ac:dyDescent="0.35">
      <c r="L110" s="47"/>
    </row>
    <row r="111" spans="12:12" x14ac:dyDescent="0.35">
      <c r="L111" s="47"/>
    </row>
    <row r="112" spans="12:12" x14ac:dyDescent="0.35">
      <c r="L112" s="47"/>
    </row>
    <row r="113" spans="12:12" x14ac:dyDescent="0.35">
      <c r="L113" s="47"/>
    </row>
    <row r="114" spans="12:12" x14ac:dyDescent="0.35">
      <c r="L114" s="47"/>
    </row>
    <row r="115" spans="12:12" x14ac:dyDescent="0.35">
      <c r="L115" s="47"/>
    </row>
    <row r="116" spans="12:12" x14ac:dyDescent="0.35">
      <c r="L116" s="47"/>
    </row>
    <row r="117" spans="12:12" x14ac:dyDescent="0.35">
      <c r="L117" s="47"/>
    </row>
    <row r="118" spans="12:12" x14ac:dyDescent="0.35">
      <c r="L118" s="47"/>
    </row>
    <row r="119" spans="12:12" x14ac:dyDescent="0.35">
      <c r="L119" s="47"/>
    </row>
    <row r="120" spans="12:12" x14ac:dyDescent="0.35">
      <c r="L120" s="47"/>
    </row>
    <row r="121" spans="12:12" x14ac:dyDescent="0.35">
      <c r="L121" s="47"/>
    </row>
    <row r="122" spans="12:12" x14ac:dyDescent="0.35">
      <c r="L122" s="47"/>
    </row>
    <row r="123" spans="12:12" x14ac:dyDescent="0.35">
      <c r="L123" s="47"/>
    </row>
    <row r="124" spans="12:12" x14ac:dyDescent="0.35">
      <c r="L124" s="47"/>
    </row>
    <row r="125" spans="12:12" x14ac:dyDescent="0.35">
      <c r="L125" s="47"/>
    </row>
    <row r="126" spans="12:12" x14ac:dyDescent="0.35">
      <c r="L126" s="47"/>
    </row>
    <row r="127" spans="12:12" x14ac:dyDescent="0.35">
      <c r="L127" s="47"/>
    </row>
    <row r="128" spans="12:12" x14ac:dyDescent="0.35">
      <c r="L128" s="47"/>
    </row>
    <row r="129" spans="12:12" x14ac:dyDescent="0.35">
      <c r="L129" s="47"/>
    </row>
    <row r="130" spans="12:12" x14ac:dyDescent="0.35">
      <c r="L130" s="47"/>
    </row>
    <row r="131" spans="12:12" x14ac:dyDescent="0.35">
      <c r="L131" s="47"/>
    </row>
    <row r="132" spans="12:12" x14ac:dyDescent="0.35">
      <c r="L132" s="47"/>
    </row>
    <row r="133" spans="12:12" x14ac:dyDescent="0.35">
      <c r="L133" s="47"/>
    </row>
    <row r="134" spans="12:12" x14ac:dyDescent="0.35">
      <c r="L134" s="47"/>
    </row>
    <row r="135" spans="12:12" x14ac:dyDescent="0.35">
      <c r="L135" s="47"/>
    </row>
    <row r="136" spans="12:12" x14ac:dyDescent="0.35">
      <c r="L136" s="47"/>
    </row>
    <row r="137" spans="12:12" x14ac:dyDescent="0.35">
      <c r="L137" s="47"/>
    </row>
    <row r="138" spans="12:12" x14ac:dyDescent="0.35">
      <c r="L138" s="47"/>
    </row>
    <row r="139" spans="12:12" x14ac:dyDescent="0.35">
      <c r="L139" s="47"/>
    </row>
    <row r="140" spans="12:12" x14ac:dyDescent="0.35">
      <c r="L140" s="47"/>
    </row>
    <row r="141" spans="12:12" x14ac:dyDescent="0.35">
      <c r="L141" s="47"/>
    </row>
    <row r="142" spans="12:12" x14ac:dyDescent="0.35">
      <c r="L142" s="47"/>
    </row>
    <row r="143" spans="12:12" x14ac:dyDescent="0.35">
      <c r="L143" s="47"/>
    </row>
    <row r="144" spans="12:12" x14ac:dyDescent="0.35">
      <c r="L144" s="47"/>
    </row>
    <row r="145" spans="12:12" x14ac:dyDescent="0.35">
      <c r="L145" s="47"/>
    </row>
    <row r="146" spans="12:12" x14ac:dyDescent="0.35">
      <c r="L146" s="47"/>
    </row>
    <row r="147" spans="12:12" x14ac:dyDescent="0.35">
      <c r="L147" s="47"/>
    </row>
    <row r="148" spans="12:12" x14ac:dyDescent="0.35">
      <c r="L148" s="47"/>
    </row>
    <row r="149" spans="12:12" x14ac:dyDescent="0.35">
      <c r="L149" s="47"/>
    </row>
    <row r="150" spans="12:12" x14ac:dyDescent="0.35">
      <c r="L150" s="47"/>
    </row>
    <row r="151" spans="12:12" x14ac:dyDescent="0.35">
      <c r="L151" s="47"/>
    </row>
    <row r="152" spans="12:12" x14ac:dyDescent="0.35">
      <c r="L152" s="47"/>
    </row>
    <row r="153" spans="12:12" x14ac:dyDescent="0.35">
      <c r="L153" s="47"/>
    </row>
    <row r="154" spans="12:12" x14ac:dyDescent="0.35">
      <c r="L154" s="47"/>
    </row>
    <row r="155" spans="12:12" x14ac:dyDescent="0.35">
      <c r="L155" s="47"/>
    </row>
    <row r="156" spans="12:12" x14ac:dyDescent="0.35">
      <c r="L156" s="47"/>
    </row>
    <row r="157" spans="12:12" x14ac:dyDescent="0.35">
      <c r="L157" s="47"/>
    </row>
    <row r="158" spans="12:12" x14ac:dyDescent="0.35">
      <c r="L158" s="47"/>
    </row>
    <row r="159" spans="12:12" x14ac:dyDescent="0.35">
      <c r="L159" s="47"/>
    </row>
    <row r="160" spans="12:12" x14ac:dyDescent="0.35">
      <c r="L160" s="47"/>
    </row>
    <row r="161" spans="12:12" x14ac:dyDescent="0.35">
      <c r="L161" s="47"/>
    </row>
    <row r="162" spans="12:12" x14ac:dyDescent="0.35">
      <c r="L162" s="47"/>
    </row>
    <row r="163" spans="12:12" x14ac:dyDescent="0.35">
      <c r="L163" s="47"/>
    </row>
    <row r="164" spans="12:12" x14ac:dyDescent="0.35">
      <c r="L164" s="47"/>
    </row>
    <row r="165" spans="12:12" x14ac:dyDescent="0.35">
      <c r="L165" s="47"/>
    </row>
    <row r="166" spans="12:12" x14ac:dyDescent="0.35">
      <c r="L166" s="47"/>
    </row>
    <row r="167" spans="12:12" x14ac:dyDescent="0.35">
      <c r="L167" s="47"/>
    </row>
    <row r="168" spans="12:12" x14ac:dyDescent="0.35">
      <c r="L168" s="47"/>
    </row>
    <row r="169" spans="12:12" x14ac:dyDescent="0.35">
      <c r="L169" s="47"/>
    </row>
    <row r="170" spans="12:12" x14ac:dyDescent="0.35">
      <c r="L170" s="47"/>
    </row>
    <row r="171" spans="12:12" x14ac:dyDescent="0.35">
      <c r="L171" s="47"/>
    </row>
    <row r="172" spans="12:12" x14ac:dyDescent="0.35">
      <c r="L172" s="47"/>
    </row>
    <row r="173" spans="12:12" x14ac:dyDescent="0.35">
      <c r="L173" s="47"/>
    </row>
    <row r="174" spans="12:12" x14ac:dyDescent="0.35">
      <c r="L174" s="47"/>
    </row>
    <row r="175" spans="12:12" x14ac:dyDescent="0.35">
      <c r="L175" s="47"/>
    </row>
    <row r="176" spans="12:12" x14ac:dyDescent="0.35">
      <c r="L176" s="47"/>
    </row>
    <row r="177" spans="12:12" x14ac:dyDescent="0.35">
      <c r="L177" s="47"/>
    </row>
    <row r="178" spans="12:12" x14ac:dyDescent="0.35">
      <c r="L178" s="47"/>
    </row>
    <row r="179" spans="12:12" x14ac:dyDescent="0.35">
      <c r="L179" s="47"/>
    </row>
    <row r="180" spans="12:12" x14ac:dyDescent="0.35">
      <c r="L180" s="47"/>
    </row>
    <row r="181" spans="12:12" x14ac:dyDescent="0.35">
      <c r="L181" s="47"/>
    </row>
    <row r="182" spans="12:12" x14ac:dyDescent="0.35">
      <c r="L182" s="47"/>
    </row>
    <row r="183" spans="12:12" x14ac:dyDescent="0.35">
      <c r="L183" s="47"/>
    </row>
    <row r="184" spans="12:12" x14ac:dyDescent="0.35">
      <c r="L184" s="47"/>
    </row>
    <row r="185" spans="12:12" x14ac:dyDescent="0.35">
      <c r="L185" s="47"/>
    </row>
    <row r="186" spans="12:12" x14ac:dyDescent="0.35">
      <c r="L186" s="47"/>
    </row>
    <row r="187" spans="12:12" x14ac:dyDescent="0.35">
      <c r="L187" s="47"/>
    </row>
    <row r="188" spans="12:12" x14ac:dyDescent="0.35">
      <c r="L188" s="47"/>
    </row>
    <row r="189" spans="12:12" x14ac:dyDescent="0.35">
      <c r="L189" s="47"/>
    </row>
    <row r="190" spans="12:12" x14ac:dyDescent="0.35">
      <c r="L190" s="47"/>
    </row>
    <row r="191" spans="12:12" x14ac:dyDescent="0.35">
      <c r="L191" s="47"/>
    </row>
    <row r="192" spans="12:12" x14ac:dyDescent="0.35">
      <c r="L192" s="47"/>
    </row>
    <row r="193" spans="12:12" x14ac:dyDescent="0.35">
      <c r="L193" s="47"/>
    </row>
    <row r="194" spans="12:12" x14ac:dyDescent="0.35">
      <c r="L194" s="47"/>
    </row>
    <row r="195" spans="12:12" x14ac:dyDescent="0.35">
      <c r="L195" s="47"/>
    </row>
    <row r="196" spans="12:12" x14ac:dyDescent="0.35">
      <c r="L196" s="47"/>
    </row>
    <row r="197" spans="12:12" x14ac:dyDescent="0.35">
      <c r="L197" s="47"/>
    </row>
    <row r="198" spans="12:12" x14ac:dyDescent="0.35">
      <c r="L198" s="47"/>
    </row>
    <row r="199" spans="12:12" x14ac:dyDescent="0.35">
      <c r="L199" s="47"/>
    </row>
    <row r="200" spans="12:12" x14ac:dyDescent="0.35">
      <c r="L200" s="47"/>
    </row>
    <row r="201" spans="12:12" x14ac:dyDescent="0.35">
      <c r="L201" s="47"/>
    </row>
    <row r="202" spans="12:12" x14ac:dyDescent="0.35">
      <c r="L202" s="47"/>
    </row>
    <row r="203" spans="12:12" x14ac:dyDescent="0.35">
      <c r="L203" s="47"/>
    </row>
    <row r="204" spans="12:12" x14ac:dyDescent="0.35">
      <c r="L204" s="47"/>
    </row>
    <row r="205" spans="12:12" x14ac:dyDescent="0.35">
      <c r="L205" s="47"/>
    </row>
    <row r="206" spans="12:12" x14ac:dyDescent="0.35">
      <c r="L206" s="47"/>
    </row>
    <row r="207" spans="12:12" x14ac:dyDescent="0.35">
      <c r="L207" s="47"/>
    </row>
    <row r="208" spans="12:12" x14ac:dyDescent="0.35">
      <c r="L208" s="47"/>
    </row>
    <row r="209" spans="12:12" x14ac:dyDescent="0.35">
      <c r="L209" s="47"/>
    </row>
    <row r="210" spans="12:12" x14ac:dyDescent="0.35">
      <c r="L210" s="47"/>
    </row>
    <row r="211" spans="12:12" x14ac:dyDescent="0.35">
      <c r="L211" s="47"/>
    </row>
    <row r="212" spans="12:12" x14ac:dyDescent="0.35">
      <c r="L212" s="47"/>
    </row>
    <row r="213" spans="12:12" x14ac:dyDescent="0.35">
      <c r="L213" s="47"/>
    </row>
    <row r="214" spans="12:12" x14ac:dyDescent="0.35">
      <c r="L214" s="47"/>
    </row>
    <row r="215" spans="12:12" x14ac:dyDescent="0.35">
      <c r="L215" s="47"/>
    </row>
    <row r="216" spans="12:12" x14ac:dyDescent="0.35">
      <c r="L216" s="47"/>
    </row>
    <row r="217" spans="12:12" x14ac:dyDescent="0.35">
      <c r="L217" s="47"/>
    </row>
    <row r="218" spans="12:12" x14ac:dyDescent="0.35">
      <c r="L218" s="47"/>
    </row>
    <row r="219" spans="12:12" x14ac:dyDescent="0.35">
      <c r="L219" s="47"/>
    </row>
    <row r="220" spans="12:12" x14ac:dyDescent="0.35">
      <c r="L220" s="47"/>
    </row>
    <row r="221" spans="12:12" x14ac:dyDescent="0.35">
      <c r="L221" s="47"/>
    </row>
    <row r="222" spans="12:12" x14ac:dyDescent="0.35">
      <c r="L222" s="47"/>
    </row>
    <row r="223" spans="12:12" x14ac:dyDescent="0.35">
      <c r="L223" s="47"/>
    </row>
    <row r="224" spans="12:12" x14ac:dyDescent="0.35">
      <c r="L224" s="47"/>
    </row>
    <row r="225" spans="12:12" x14ac:dyDescent="0.35">
      <c r="L225" s="47"/>
    </row>
    <row r="226" spans="12:12" x14ac:dyDescent="0.35">
      <c r="L226" s="47"/>
    </row>
    <row r="227" spans="12:12" x14ac:dyDescent="0.35">
      <c r="L227" s="47"/>
    </row>
    <row r="228" spans="12:12" x14ac:dyDescent="0.35">
      <c r="L228" s="47"/>
    </row>
    <row r="229" spans="12:12" x14ac:dyDescent="0.35">
      <c r="L229" s="47"/>
    </row>
    <row r="230" spans="12:12" x14ac:dyDescent="0.35">
      <c r="L230" s="47"/>
    </row>
    <row r="231" spans="12:12" x14ac:dyDescent="0.35">
      <c r="L231" s="47"/>
    </row>
    <row r="232" spans="12:12" x14ac:dyDescent="0.35">
      <c r="L232" s="47"/>
    </row>
    <row r="233" spans="12:12" x14ac:dyDescent="0.35">
      <c r="L233" s="47"/>
    </row>
    <row r="234" spans="12:12" x14ac:dyDescent="0.35">
      <c r="L234" s="47"/>
    </row>
    <row r="235" spans="12:12" x14ac:dyDescent="0.35">
      <c r="L235" s="47"/>
    </row>
    <row r="236" spans="12:12" x14ac:dyDescent="0.35">
      <c r="L236" s="47"/>
    </row>
    <row r="237" spans="12:12" x14ac:dyDescent="0.35">
      <c r="L237" s="47"/>
    </row>
    <row r="238" spans="12:12" x14ac:dyDescent="0.35">
      <c r="L238" s="47"/>
    </row>
    <row r="239" spans="12:12" x14ac:dyDescent="0.35">
      <c r="L239" s="47"/>
    </row>
    <row r="240" spans="12:12" x14ac:dyDescent="0.35">
      <c r="L240" s="47"/>
    </row>
    <row r="241" spans="12:12" x14ac:dyDescent="0.35">
      <c r="L241" s="47"/>
    </row>
    <row r="242" spans="12:12" x14ac:dyDescent="0.35">
      <c r="L242" s="47"/>
    </row>
    <row r="243" spans="12:12" x14ac:dyDescent="0.35">
      <c r="L243" s="47"/>
    </row>
    <row r="244" spans="12:12" x14ac:dyDescent="0.35">
      <c r="L244" s="47"/>
    </row>
    <row r="245" spans="12:12" x14ac:dyDescent="0.35">
      <c r="L245" s="47"/>
    </row>
    <row r="246" spans="12:12" x14ac:dyDescent="0.35">
      <c r="L246" s="47"/>
    </row>
    <row r="247" spans="12:12" x14ac:dyDescent="0.35">
      <c r="L247" s="47"/>
    </row>
    <row r="248" spans="12:12" x14ac:dyDescent="0.35">
      <c r="L248" s="47"/>
    </row>
    <row r="249" spans="12:12" x14ac:dyDescent="0.35">
      <c r="L249" s="47"/>
    </row>
    <row r="250" spans="12:12" x14ac:dyDescent="0.35">
      <c r="L250" s="47"/>
    </row>
    <row r="251" spans="12:12" x14ac:dyDescent="0.35">
      <c r="L251" s="47"/>
    </row>
    <row r="252" spans="12:12" x14ac:dyDescent="0.35">
      <c r="L252" s="47"/>
    </row>
    <row r="253" spans="12:12" x14ac:dyDescent="0.35">
      <c r="L253" s="47"/>
    </row>
    <row r="254" spans="12:12" x14ac:dyDescent="0.35">
      <c r="L254" s="47"/>
    </row>
    <row r="255" spans="12:12" x14ac:dyDescent="0.35">
      <c r="L255" s="47"/>
    </row>
    <row r="256" spans="12:12" x14ac:dyDescent="0.35">
      <c r="L256" s="47"/>
    </row>
    <row r="257" spans="12:12" x14ac:dyDescent="0.35">
      <c r="L257" s="47"/>
    </row>
    <row r="258" spans="12:12" x14ac:dyDescent="0.35">
      <c r="L258" s="47"/>
    </row>
    <row r="259" spans="12:12" x14ac:dyDescent="0.35">
      <c r="L259" s="47"/>
    </row>
    <row r="260" spans="12:12" x14ac:dyDescent="0.35">
      <c r="L260" s="47"/>
    </row>
    <row r="261" spans="12:12" x14ac:dyDescent="0.35">
      <c r="L261" s="47"/>
    </row>
    <row r="262" spans="12:12" x14ac:dyDescent="0.35">
      <c r="L262" s="47"/>
    </row>
    <row r="263" spans="12:12" x14ac:dyDescent="0.35">
      <c r="L263" s="47"/>
    </row>
    <row r="264" spans="12:12" x14ac:dyDescent="0.35">
      <c r="L264" s="47"/>
    </row>
    <row r="265" spans="12:12" x14ac:dyDescent="0.35">
      <c r="L265" s="47"/>
    </row>
    <row r="266" spans="12:12" x14ac:dyDescent="0.35">
      <c r="L266" s="47"/>
    </row>
    <row r="267" spans="12:12" x14ac:dyDescent="0.35">
      <c r="L267" s="47"/>
    </row>
    <row r="268" spans="12:12" x14ac:dyDescent="0.35">
      <c r="L268" s="47"/>
    </row>
    <row r="269" spans="12:12" x14ac:dyDescent="0.35">
      <c r="L269" s="47"/>
    </row>
    <row r="270" spans="12:12" x14ac:dyDescent="0.35">
      <c r="L270" s="47"/>
    </row>
    <row r="271" spans="12:12" x14ac:dyDescent="0.35">
      <c r="L271" s="47"/>
    </row>
    <row r="272" spans="12:12" x14ac:dyDescent="0.35">
      <c r="L272" s="47"/>
    </row>
    <row r="273" spans="12:12" x14ac:dyDescent="0.35">
      <c r="L273" s="47"/>
    </row>
    <row r="274" spans="12:12" x14ac:dyDescent="0.35">
      <c r="L274" s="47"/>
    </row>
    <row r="275" spans="12:12" x14ac:dyDescent="0.35">
      <c r="L275" s="47"/>
    </row>
    <row r="276" spans="12:12" x14ac:dyDescent="0.35">
      <c r="L276" s="47"/>
    </row>
    <row r="277" spans="12:12" x14ac:dyDescent="0.35">
      <c r="L277" s="47"/>
    </row>
    <row r="278" spans="12:12" x14ac:dyDescent="0.35">
      <c r="L278" s="47"/>
    </row>
    <row r="279" spans="12:12" x14ac:dyDescent="0.35">
      <c r="L279" s="47"/>
    </row>
    <row r="280" spans="12:12" x14ac:dyDescent="0.35">
      <c r="L280" s="47"/>
    </row>
    <row r="281" spans="12:12" x14ac:dyDescent="0.35">
      <c r="L281" s="47"/>
    </row>
    <row r="282" spans="12:12" x14ac:dyDescent="0.35">
      <c r="L282" s="47"/>
    </row>
    <row r="283" spans="12:12" x14ac:dyDescent="0.35">
      <c r="L283" s="47"/>
    </row>
    <row r="284" spans="12:12" x14ac:dyDescent="0.35">
      <c r="L284" s="47"/>
    </row>
    <row r="285" spans="12:12" x14ac:dyDescent="0.35">
      <c r="L285" s="47"/>
    </row>
    <row r="286" spans="12:12" x14ac:dyDescent="0.35">
      <c r="L286" s="47"/>
    </row>
    <row r="287" spans="12:12" x14ac:dyDescent="0.35">
      <c r="L287" s="47"/>
    </row>
    <row r="288" spans="12:12" x14ac:dyDescent="0.35">
      <c r="L288" s="47"/>
    </row>
    <row r="289" spans="12:12" x14ac:dyDescent="0.35">
      <c r="L289" s="47"/>
    </row>
    <row r="290" spans="12:12" x14ac:dyDescent="0.35">
      <c r="L290" s="47"/>
    </row>
    <row r="291" spans="12:12" x14ac:dyDescent="0.35">
      <c r="L291" s="47"/>
    </row>
    <row r="292" spans="12:12" x14ac:dyDescent="0.35">
      <c r="L292" s="47"/>
    </row>
    <row r="293" spans="12:12" x14ac:dyDescent="0.35">
      <c r="L293" s="47"/>
    </row>
    <row r="294" spans="12:12" x14ac:dyDescent="0.35">
      <c r="L294" s="47"/>
    </row>
    <row r="295" spans="12:12" x14ac:dyDescent="0.35">
      <c r="L295" s="47"/>
    </row>
    <row r="296" spans="12:12" x14ac:dyDescent="0.35">
      <c r="L296" s="47"/>
    </row>
    <row r="297" spans="12:12" x14ac:dyDescent="0.35">
      <c r="L297" s="47"/>
    </row>
    <row r="298" spans="12:12" x14ac:dyDescent="0.35">
      <c r="L298" s="47"/>
    </row>
    <row r="299" spans="12:12" x14ac:dyDescent="0.35">
      <c r="L299" s="47"/>
    </row>
    <row r="300" spans="12:12" x14ac:dyDescent="0.35">
      <c r="L300" s="47"/>
    </row>
    <row r="301" spans="12:12" x14ac:dyDescent="0.35">
      <c r="L301" s="47"/>
    </row>
    <row r="302" spans="12:12" x14ac:dyDescent="0.35">
      <c r="L302" s="47"/>
    </row>
    <row r="303" spans="12:12" x14ac:dyDescent="0.35">
      <c r="L303" s="47"/>
    </row>
    <row r="304" spans="12:12" x14ac:dyDescent="0.35">
      <c r="L304" s="47"/>
    </row>
    <row r="305" spans="12:12" x14ac:dyDescent="0.35">
      <c r="L305" s="47"/>
    </row>
    <row r="306" spans="12:12" x14ac:dyDescent="0.35">
      <c r="L306" s="47"/>
    </row>
    <row r="307" spans="12:12" x14ac:dyDescent="0.35">
      <c r="L307" s="47"/>
    </row>
    <row r="308" spans="12:12" x14ac:dyDescent="0.35">
      <c r="L308" s="47"/>
    </row>
    <row r="309" spans="12:12" x14ac:dyDescent="0.35">
      <c r="L309" s="47"/>
    </row>
    <row r="310" spans="12:12" x14ac:dyDescent="0.35">
      <c r="L310" s="47"/>
    </row>
    <row r="311" spans="12:12" x14ac:dyDescent="0.35">
      <c r="L311" s="47"/>
    </row>
    <row r="312" spans="12:12" x14ac:dyDescent="0.35">
      <c r="L312" s="47"/>
    </row>
    <row r="313" spans="12:12" x14ac:dyDescent="0.35">
      <c r="L313" s="47"/>
    </row>
    <row r="314" spans="12:12" x14ac:dyDescent="0.35">
      <c r="L314" s="47"/>
    </row>
    <row r="315" spans="12:12" x14ac:dyDescent="0.35">
      <c r="L315" s="47"/>
    </row>
    <row r="316" spans="12:12" x14ac:dyDescent="0.35">
      <c r="L316" s="47"/>
    </row>
    <row r="317" spans="12:12" x14ac:dyDescent="0.35">
      <c r="L317" s="47"/>
    </row>
    <row r="318" spans="12:12" x14ac:dyDescent="0.35">
      <c r="L318" s="47"/>
    </row>
    <row r="319" spans="12:12" x14ac:dyDescent="0.35">
      <c r="L319" s="47"/>
    </row>
    <row r="320" spans="12:12" x14ac:dyDescent="0.35">
      <c r="L320" s="47"/>
    </row>
    <row r="321" spans="12:12" x14ac:dyDescent="0.35">
      <c r="L321" s="47"/>
    </row>
    <row r="322" spans="12:12" x14ac:dyDescent="0.35">
      <c r="L322" s="47"/>
    </row>
    <row r="323" spans="12:12" x14ac:dyDescent="0.35">
      <c r="L323" s="47"/>
    </row>
    <row r="324" spans="12:12" x14ac:dyDescent="0.35">
      <c r="L324" s="47"/>
    </row>
    <row r="325" spans="12:12" x14ac:dyDescent="0.35">
      <c r="L325" s="47"/>
    </row>
    <row r="326" spans="12:12" x14ac:dyDescent="0.35">
      <c r="L326" s="47"/>
    </row>
    <row r="327" spans="12:12" x14ac:dyDescent="0.35">
      <c r="L327" s="47"/>
    </row>
    <row r="328" spans="12:12" x14ac:dyDescent="0.35">
      <c r="L328" s="47"/>
    </row>
    <row r="329" spans="12:12" x14ac:dyDescent="0.35">
      <c r="L329" s="47"/>
    </row>
    <row r="330" spans="12:12" x14ac:dyDescent="0.35">
      <c r="L330" s="47"/>
    </row>
    <row r="331" spans="12:12" x14ac:dyDescent="0.35">
      <c r="L331" s="47"/>
    </row>
    <row r="332" spans="12:12" x14ac:dyDescent="0.35">
      <c r="L332" s="47"/>
    </row>
    <row r="333" spans="12:12" x14ac:dyDescent="0.35">
      <c r="L333" s="47"/>
    </row>
    <row r="334" spans="12:12" x14ac:dyDescent="0.35">
      <c r="L334" s="47"/>
    </row>
    <row r="335" spans="12:12" x14ac:dyDescent="0.35">
      <c r="L335" s="47"/>
    </row>
    <row r="336" spans="12:12" x14ac:dyDescent="0.35">
      <c r="L336" s="47"/>
    </row>
    <row r="337" spans="12:12" x14ac:dyDescent="0.35">
      <c r="L337" s="47"/>
    </row>
    <row r="338" spans="12:12" x14ac:dyDescent="0.35">
      <c r="L338" s="47"/>
    </row>
    <row r="339" spans="12:12" x14ac:dyDescent="0.35">
      <c r="L339" s="47"/>
    </row>
    <row r="340" spans="12:12" x14ac:dyDescent="0.35">
      <c r="L340" s="47"/>
    </row>
    <row r="341" spans="12:12" x14ac:dyDescent="0.35">
      <c r="L341" s="47"/>
    </row>
    <row r="342" spans="12:12" x14ac:dyDescent="0.35">
      <c r="L342" s="47"/>
    </row>
    <row r="343" spans="12:12" x14ac:dyDescent="0.35">
      <c r="L343" s="47"/>
    </row>
    <row r="344" spans="12:12" x14ac:dyDescent="0.35">
      <c r="L344" s="47"/>
    </row>
    <row r="345" spans="12:12" x14ac:dyDescent="0.35">
      <c r="L345" s="47"/>
    </row>
    <row r="346" spans="12:12" x14ac:dyDescent="0.35">
      <c r="L346" s="47"/>
    </row>
    <row r="347" spans="12:12" x14ac:dyDescent="0.35">
      <c r="L347" s="47"/>
    </row>
    <row r="348" spans="12:12" x14ac:dyDescent="0.35">
      <c r="L348" s="47"/>
    </row>
    <row r="349" spans="12:12" x14ac:dyDescent="0.35">
      <c r="L349" s="47"/>
    </row>
    <row r="350" spans="12:12" x14ac:dyDescent="0.35">
      <c r="L350" s="47"/>
    </row>
    <row r="351" spans="12:12" x14ac:dyDescent="0.35">
      <c r="L351" s="47"/>
    </row>
    <row r="352" spans="12:12" x14ac:dyDescent="0.35">
      <c r="L352" s="47"/>
    </row>
    <row r="353" spans="12:12" x14ac:dyDescent="0.35">
      <c r="L353" s="47"/>
    </row>
    <row r="354" spans="12:12" x14ac:dyDescent="0.35">
      <c r="L354" s="47"/>
    </row>
    <row r="355" spans="12:12" x14ac:dyDescent="0.35">
      <c r="L355" s="47"/>
    </row>
    <row r="356" spans="12:12" x14ac:dyDescent="0.35">
      <c r="L356" s="47"/>
    </row>
    <row r="357" spans="12:12" x14ac:dyDescent="0.35">
      <c r="L357" s="47"/>
    </row>
    <row r="358" spans="12:12" x14ac:dyDescent="0.35">
      <c r="L358" s="47"/>
    </row>
    <row r="359" spans="12:12" x14ac:dyDescent="0.35">
      <c r="L359" s="47"/>
    </row>
    <row r="360" spans="12:12" x14ac:dyDescent="0.35">
      <c r="L360" s="47"/>
    </row>
    <row r="361" spans="12:12" x14ac:dyDescent="0.35">
      <c r="L361" s="47"/>
    </row>
    <row r="362" spans="12:12" x14ac:dyDescent="0.35">
      <c r="L362" s="47"/>
    </row>
    <row r="363" spans="12:12" x14ac:dyDescent="0.35">
      <c r="L363" s="47"/>
    </row>
    <row r="364" spans="12:12" x14ac:dyDescent="0.35">
      <c r="L364" s="47"/>
    </row>
    <row r="365" spans="12:12" x14ac:dyDescent="0.35">
      <c r="L365" s="47"/>
    </row>
    <row r="366" spans="12:12" x14ac:dyDescent="0.35">
      <c r="L366" s="47"/>
    </row>
    <row r="367" spans="12:12" x14ac:dyDescent="0.35">
      <c r="L367" s="47"/>
    </row>
    <row r="368" spans="12:12" x14ac:dyDescent="0.35">
      <c r="L368" s="47"/>
    </row>
    <row r="369" spans="12:12" x14ac:dyDescent="0.35">
      <c r="L369" s="47"/>
    </row>
    <row r="370" spans="12:12" x14ac:dyDescent="0.35">
      <c r="L370" s="47"/>
    </row>
    <row r="371" spans="12:12" x14ac:dyDescent="0.35">
      <c r="L371" s="47"/>
    </row>
    <row r="372" spans="12:12" x14ac:dyDescent="0.35">
      <c r="L372" s="47"/>
    </row>
    <row r="373" spans="12:12" x14ac:dyDescent="0.35">
      <c r="L373" s="47"/>
    </row>
    <row r="374" spans="12:12" x14ac:dyDescent="0.35">
      <c r="L374" s="47"/>
    </row>
    <row r="375" spans="12:12" x14ac:dyDescent="0.35">
      <c r="L375" s="47"/>
    </row>
    <row r="376" spans="12:12" x14ac:dyDescent="0.35">
      <c r="L376" s="47"/>
    </row>
    <row r="377" spans="12:12" x14ac:dyDescent="0.35">
      <c r="L377" s="47"/>
    </row>
    <row r="378" spans="12:12" x14ac:dyDescent="0.35">
      <c r="L378" s="47"/>
    </row>
    <row r="379" spans="12:12" x14ac:dyDescent="0.35">
      <c r="L379" s="47"/>
    </row>
    <row r="380" spans="12:12" x14ac:dyDescent="0.35">
      <c r="L380" s="47"/>
    </row>
    <row r="381" spans="12:12" x14ac:dyDescent="0.35">
      <c r="L381" s="47"/>
    </row>
    <row r="382" spans="12:12" x14ac:dyDescent="0.35">
      <c r="L382" s="47"/>
    </row>
    <row r="383" spans="12:12" x14ac:dyDescent="0.35">
      <c r="L383" s="47"/>
    </row>
    <row r="384" spans="12:12" x14ac:dyDescent="0.35">
      <c r="L384" s="47"/>
    </row>
    <row r="385" spans="12:12" x14ac:dyDescent="0.35">
      <c r="L385" s="47"/>
    </row>
    <row r="386" spans="12:12" x14ac:dyDescent="0.35">
      <c r="L386" s="47"/>
    </row>
    <row r="387" spans="12:12" x14ac:dyDescent="0.35">
      <c r="L387" s="47"/>
    </row>
    <row r="388" spans="12:12" x14ac:dyDescent="0.35">
      <c r="L388" s="47"/>
    </row>
    <row r="389" spans="12:12" x14ac:dyDescent="0.35">
      <c r="L389" s="47"/>
    </row>
    <row r="390" spans="12:12" x14ac:dyDescent="0.35">
      <c r="L390" s="47"/>
    </row>
    <row r="391" spans="12:12" x14ac:dyDescent="0.35">
      <c r="L391" s="47"/>
    </row>
    <row r="392" spans="12:12" x14ac:dyDescent="0.35">
      <c r="L392" s="47"/>
    </row>
    <row r="393" spans="12:12" x14ac:dyDescent="0.35">
      <c r="L393" s="47"/>
    </row>
    <row r="394" spans="12:12" x14ac:dyDescent="0.35">
      <c r="L394" s="47"/>
    </row>
    <row r="395" spans="12:12" x14ac:dyDescent="0.35">
      <c r="L395" s="47"/>
    </row>
    <row r="396" spans="12:12" x14ac:dyDescent="0.35">
      <c r="L396" s="47"/>
    </row>
    <row r="397" spans="12:12" x14ac:dyDescent="0.35">
      <c r="L397" s="47"/>
    </row>
    <row r="398" spans="12:12" x14ac:dyDescent="0.35">
      <c r="L398" s="47"/>
    </row>
    <row r="399" spans="12:12" x14ac:dyDescent="0.35">
      <c r="L399" s="47"/>
    </row>
    <row r="400" spans="12:12" x14ac:dyDescent="0.35">
      <c r="L400" s="47"/>
    </row>
    <row r="401" spans="12:12" x14ac:dyDescent="0.35">
      <c r="L401" s="47"/>
    </row>
    <row r="402" spans="12:12" x14ac:dyDescent="0.35">
      <c r="L402" s="47"/>
    </row>
    <row r="403" spans="12:12" x14ac:dyDescent="0.35">
      <c r="L403" s="47"/>
    </row>
    <row r="404" spans="12:12" x14ac:dyDescent="0.35">
      <c r="L404" s="47"/>
    </row>
    <row r="405" spans="12:12" x14ac:dyDescent="0.35">
      <c r="L405" s="47"/>
    </row>
    <row r="406" spans="12:12" x14ac:dyDescent="0.35">
      <c r="L406" s="47"/>
    </row>
    <row r="407" spans="12:12" x14ac:dyDescent="0.35">
      <c r="L407" s="47"/>
    </row>
    <row r="408" spans="12:12" x14ac:dyDescent="0.35">
      <c r="L408" s="47"/>
    </row>
    <row r="409" spans="12:12" x14ac:dyDescent="0.35">
      <c r="L409" s="47"/>
    </row>
    <row r="410" spans="12:12" x14ac:dyDescent="0.35">
      <c r="L410" s="47"/>
    </row>
    <row r="411" spans="12:12" x14ac:dyDescent="0.35">
      <c r="L411" s="47"/>
    </row>
    <row r="412" spans="12:12" x14ac:dyDescent="0.35">
      <c r="L412" s="47"/>
    </row>
    <row r="413" spans="12:12" x14ac:dyDescent="0.35">
      <c r="L413" s="47"/>
    </row>
    <row r="414" spans="12:12" x14ac:dyDescent="0.35">
      <c r="L414" s="47"/>
    </row>
    <row r="415" spans="12:12" x14ac:dyDescent="0.35">
      <c r="L415" s="47"/>
    </row>
    <row r="416" spans="12:12" x14ac:dyDescent="0.35">
      <c r="L416" s="47"/>
    </row>
    <row r="417" spans="12:12" x14ac:dyDescent="0.35">
      <c r="L417" s="47"/>
    </row>
    <row r="418" spans="12:12" x14ac:dyDescent="0.35">
      <c r="L418" s="47"/>
    </row>
    <row r="419" spans="12:12" x14ac:dyDescent="0.35">
      <c r="L419" s="47"/>
    </row>
    <row r="420" spans="12:12" x14ac:dyDescent="0.35">
      <c r="L420" s="47"/>
    </row>
    <row r="421" spans="12:12" x14ac:dyDescent="0.35">
      <c r="L421" s="47"/>
    </row>
    <row r="422" spans="12:12" x14ac:dyDescent="0.35">
      <c r="L422" s="47"/>
    </row>
    <row r="423" spans="12:12" x14ac:dyDescent="0.35">
      <c r="L423" s="47"/>
    </row>
    <row r="424" spans="12:12" x14ac:dyDescent="0.35">
      <c r="L424" s="47"/>
    </row>
    <row r="425" spans="12:12" x14ac:dyDescent="0.35">
      <c r="L425" s="47"/>
    </row>
    <row r="426" spans="12:12" x14ac:dyDescent="0.35">
      <c r="L426" s="47"/>
    </row>
    <row r="427" spans="12:12" x14ac:dyDescent="0.35">
      <c r="L427" s="47"/>
    </row>
    <row r="428" spans="12:12" x14ac:dyDescent="0.35">
      <c r="L428" s="47"/>
    </row>
    <row r="429" spans="12:12" x14ac:dyDescent="0.35">
      <c r="L429" s="47"/>
    </row>
    <row r="430" spans="12:12" x14ac:dyDescent="0.35">
      <c r="L430" s="47"/>
    </row>
    <row r="431" spans="12:12" x14ac:dyDescent="0.35">
      <c r="L431" s="47"/>
    </row>
    <row r="432" spans="12:12" x14ac:dyDescent="0.35">
      <c r="L432" s="47"/>
    </row>
    <row r="433" spans="12:12" x14ac:dyDescent="0.35">
      <c r="L433" s="47"/>
    </row>
    <row r="434" spans="12:12" x14ac:dyDescent="0.35">
      <c r="L434" s="47"/>
    </row>
    <row r="435" spans="12:12" x14ac:dyDescent="0.35">
      <c r="L435" s="47"/>
    </row>
    <row r="436" spans="12:12" x14ac:dyDescent="0.35">
      <c r="L436" s="47"/>
    </row>
    <row r="437" spans="12:12" x14ac:dyDescent="0.35">
      <c r="L437" s="47"/>
    </row>
    <row r="438" spans="12:12" x14ac:dyDescent="0.35">
      <c r="L438" s="47"/>
    </row>
    <row r="439" spans="12:12" x14ac:dyDescent="0.35">
      <c r="L439" s="47"/>
    </row>
    <row r="440" spans="12:12" x14ac:dyDescent="0.35">
      <c r="L440" s="47"/>
    </row>
    <row r="441" spans="12:12" x14ac:dyDescent="0.35">
      <c r="L441" s="47"/>
    </row>
    <row r="442" spans="12:12" x14ac:dyDescent="0.35">
      <c r="L442" s="47"/>
    </row>
    <row r="443" spans="12:12" x14ac:dyDescent="0.35">
      <c r="L443" s="47"/>
    </row>
    <row r="444" spans="12:12" x14ac:dyDescent="0.35">
      <c r="L444" s="47"/>
    </row>
    <row r="445" spans="12:12" x14ac:dyDescent="0.35">
      <c r="L445" s="47"/>
    </row>
    <row r="446" spans="12:12" x14ac:dyDescent="0.35">
      <c r="L446" s="47"/>
    </row>
    <row r="447" spans="12:12" x14ac:dyDescent="0.35">
      <c r="L447" s="47"/>
    </row>
    <row r="448" spans="12:12" x14ac:dyDescent="0.35">
      <c r="L448" s="47"/>
    </row>
    <row r="449" spans="12:12" x14ac:dyDescent="0.35">
      <c r="L449" s="47"/>
    </row>
    <row r="450" spans="12:12" x14ac:dyDescent="0.35">
      <c r="L450" s="47"/>
    </row>
    <row r="451" spans="12:12" x14ac:dyDescent="0.35">
      <c r="L451" s="47"/>
    </row>
    <row r="452" spans="12:12" x14ac:dyDescent="0.35">
      <c r="L452" s="47"/>
    </row>
    <row r="453" spans="12:12" x14ac:dyDescent="0.35">
      <c r="L453" s="47"/>
    </row>
    <row r="454" spans="12:12" x14ac:dyDescent="0.35">
      <c r="L454" s="47"/>
    </row>
    <row r="455" spans="12:12" x14ac:dyDescent="0.35">
      <c r="L455" s="47"/>
    </row>
    <row r="456" spans="12:12" x14ac:dyDescent="0.35">
      <c r="L456" s="47"/>
    </row>
    <row r="457" spans="12:12" x14ac:dyDescent="0.35">
      <c r="L457" s="47"/>
    </row>
    <row r="458" spans="12:12" x14ac:dyDescent="0.35">
      <c r="L458" s="47"/>
    </row>
    <row r="459" spans="12:12" x14ac:dyDescent="0.35">
      <c r="L459" s="47"/>
    </row>
    <row r="460" spans="12:12" x14ac:dyDescent="0.35">
      <c r="L460" s="47"/>
    </row>
    <row r="461" spans="12:12" x14ac:dyDescent="0.35">
      <c r="L461" s="47"/>
    </row>
    <row r="462" spans="12:12" x14ac:dyDescent="0.35">
      <c r="L462" s="47"/>
    </row>
    <row r="463" spans="12:12" x14ac:dyDescent="0.35">
      <c r="L463" s="47"/>
    </row>
    <row r="464" spans="12:12" x14ac:dyDescent="0.35">
      <c r="L464" s="47"/>
    </row>
    <row r="465" spans="12:12" x14ac:dyDescent="0.35">
      <c r="L465" s="47"/>
    </row>
    <row r="466" spans="12:12" x14ac:dyDescent="0.35">
      <c r="L466" s="47"/>
    </row>
    <row r="467" spans="12:12" x14ac:dyDescent="0.35">
      <c r="L467" s="47"/>
    </row>
    <row r="468" spans="12:12" x14ac:dyDescent="0.35">
      <c r="L468" s="47"/>
    </row>
    <row r="469" spans="12:12" x14ac:dyDescent="0.35">
      <c r="L469" s="47"/>
    </row>
    <row r="470" spans="12:12" x14ac:dyDescent="0.35">
      <c r="L470" s="47"/>
    </row>
    <row r="471" spans="12:12" x14ac:dyDescent="0.35">
      <c r="L471" s="47"/>
    </row>
    <row r="472" spans="12:12" x14ac:dyDescent="0.35">
      <c r="L472" s="47"/>
    </row>
    <row r="473" spans="12:12" x14ac:dyDescent="0.35">
      <c r="L473" s="47"/>
    </row>
    <row r="474" spans="12:12" x14ac:dyDescent="0.35">
      <c r="L474" s="47"/>
    </row>
    <row r="475" spans="12:12" x14ac:dyDescent="0.35">
      <c r="L475" s="47"/>
    </row>
    <row r="476" spans="12:12" x14ac:dyDescent="0.35">
      <c r="L476" s="47"/>
    </row>
    <row r="477" spans="12:12" x14ac:dyDescent="0.35">
      <c r="L477" s="47"/>
    </row>
    <row r="478" spans="12:12" x14ac:dyDescent="0.35">
      <c r="L478" s="47"/>
    </row>
    <row r="479" spans="12:12" x14ac:dyDescent="0.35">
      <c r="L479" s="47"/>
    </row>
    <row r="480" spans="12:12" x14ac:dyDescent="0.35">
      <c r="L480" s="47"/>
    </row>
    <row r="481" spans="12:12" x14ac:dyDescent="0.35">
      <c r="L481" s="47"/>
    </row>
    <row r="482" spans="12:12" x14ac:dyDescent="0.35">
      <c r="L482" s="47"/>
    </row>
    <row r="483" spans="12:12" x14ac:dyDescent="0.35">
      <c r="L483" s="47"/>
    </row>
    <row r="484" spans="12:12" x14ac:dyDescent="0.35">
      <c r="L484" s="47"/>
    </row>
    <row r="485" spans="12:12" x14ac:dyDescent="0.35">
      <c r="L485" s="47"/>
    </row>
    <row r="486" spans="12:12" x14ac:dyDescent="0.35">
      <c r="L486" s="47"/>
    </row>
    <row r="487" spans="12:12" x14ac:dyDescent="0.35">
      <c r="L487" s="47"/>
    </row>
    <row r="488" spans="12:12" x14ac:dyDescent="0.35">
      <c r="L488" s="47"/>
    </row>
    <row r="489" spans="12:12" x14ac:dyDescent="0.35">
      <c r="L489" s="47"/>
    </row>
    <row r="490" spans="12:12" x14ac:dyDescent="0.35">
      <c r="L490" s="47"/>
    </row>
    <row r="491" spans="12:12" x14ac:dyDescent="0.35">
      <c r="L491" s="47"/>
    </row>
    <row r="492" spans="12:12" x14ac:dyDescent="0.35">
      <c r="L492" s="47"/>
    </row>
    <row r="493" spans="12:12" x14ac:dyDescent="0.35">
      <c r="L493" s="47"/>
    </row>
    <row r="494" spans="12:12" x14ac:dyDescent="0.35">
      <c r="L494" s="47"/>
    </row>
    <row r="495" spans="12:12" x14ac:dyDescent="0.35">
      <c r="L495" s="47"/>
    </row>
    <row r="496" spans="12:12" x14ac:dyDescent="0.35">
      <c r="L496" s="47"/>
    </row>
    <row r="497" spans="12:12" x14ac:dyDescent="0.35">
      <c r="L497" s="47"/>
    </row>
    <row r="498" spans="12:12" x14ac:dyDescent="0.35">
      <c r="L498" s="47"/>
    </row>
    <row r="499" spans="12:12" x14ac:dyDescent="0.35">
      <c r="L499" s="47"/>
    </row>
    <row r="500" spans="12:12" x14ac:dyDescent="0.35">
      <c r="L500" s="47"/>
    </row>
    <row r="501" spans="12:12" x14ac:dyDescent="0.35">
      <c r="L501" s="47"/>
    </row>
    <row r="502" spans="12:12" x14ac:dyDescent="0.35">
      <c r="L502" s="47"/>
    </row>
    <row r="503" spans="12:12" x14ac:dyDescent="0.35">
      <c r="L503" s="47"/>
    </row>
    <row r="504" spans="12:12" x14ac:dyDescent="0.35">
      <c r="L504" s="47"/>
    </row>
    <row r="505" spans="12:12" x14ac:dyDescent="0.35">
      <c r="L505" s="47"/>
    </row>
    <row r="506" spans="12:12" x14ac:dyDescent="0.35">
      <c r="L506" s="47"/>
    </row>
    <row r="507" spans="12:12" x14ac:dyDescent="0.35">
      <c r="L507" s="47"/>
    </row>
    <row r="508" spans="12:12" x14ac:dyDescent="0.35">
      <c r="L508" s="47"/>
    </row>
    <row r="509" spans="12:12" x14ac:dyDescent="0.35">
      <c r="L509" s="47"/>
    </row>
    <row r="510" spans="12:12" x14ac:dyDescent="0.35">
      <c r="L510" s="47"/>
    </row>
    <row r="511" spans="12:12" x14ac:dyDescent="0.35">
      <c r="L511" s="47"/>
    </row>
    <row r="512" spans="12:12" x14ac:dyDescent="0.35">
      <c r="L512" s="47"/>
    </row>
    <row r="513" spans="12:12" x14ac:dyDescent="0.35">
      <c r="L513" s="47"/>
    </row>
    <row r="514" spans="12:12" x14ac:dyDescent="0.35">
      <c r="L514" s="47"/>
    </row>
    <row r="515" spans="12:12" x14ac:dyDescent="0.35">
      <c r="L515" s="47"/>
    </row>
    <row r="516" spans="12:12" x14ac:dyDescent="0.35">
      <c r="L516" s="47"/>
    </row>
    <row r="517" spans="12:12" x14ac:dyDescent="0.35">
      <c r="L517" s="47"/>
    </row>
    <row r="518" spans="12:12" x14ac:dyDescent="0.35">
      <c r="L518" s="47"/>
    </row>
    <row r="519" spans="12:12" x14ac:dyDescent="0.35">
      <c r="L519" s="47"/>
    </row>
    <row r="520" spans="12:12" x14ac:dyDescent="0.35">
      <c r="L520" s="47"/>
    </row>
    <row r="521" spans="12:12" x14ac:dyDescent="0.35">
      <c r="L521" s="47"/>
    </row>
    <row r="522" spans="12:12" x14ac:dyDescent="0.35">
      <c r="L522" s="47"/>
    </row>
    <row r="523" spans="12:12" x14ac:dyDescent="0.35">
      <c r="L523" s="47"/>
    </row>
    <row r="524" spans="12:12" x14ac:dyDescent="0.35">
      <c r="L524" s="47"/>
    </row>
    <row r="525" spans="12:12" x14ac:dyDescent="0.35">
      <c r="L525" s="47"/>
    </row>
    <row r="526" spans="12:12" x14ac:dyDescent="0.35">
      <c r="L526" s="47"/>
    </row>
    <row r="527" spans="12:12" x14ac:dyDescent="0.35">
      <c r="L527" s="47"/>
    </row>
    <row r="528" spans="12:12" x14ac:dyDescent="0.35">
      <c r="L528" s="47"/>
    </row>
    <row r="529" spans="12:12" x14ac:dyDescent="0.35">
      <c r="L529" s="47"/>
    </row>
    <row r="530" spans="12:12" x14ac:dyDescent="0.35">
      <c r="L530" s="47"/>
    </row>
    <row r="531" spans="12:12" x14ac:dyDescent="0.35">
      <c r="L531" s="47"/>
    </row>
    <row r="532" spans="12:12" x14ac:dyDescent="0.35">
      <c r="L532" s="47"/>
    </row>
    <row r="533" spans="12:12" x14ac:dyDescent="0.35">
      <c r="L533" s="47"/>
    </row>
    <row r="534" spans="12:12" x14ac:dyDescent="0.35">
      <c r="L534" s="47"/>
    </row>
    <row r="535" spans="12:12" x14ac:dyDescent="0.35">
      <c r="L535" s="47"/>
    </row>
    <row r="536" spans="12:12" x14ac:dyDescent="0.35">
      <c r="L536" s="47"/>
    </row>
    <row r="537" spans="12:12" x14ac:dyDescent="0.35">
      <c r="L537" s="47"/>
    </row>
    <row r="538" spans="12:12" x14ac:dyDescent="0.35">
      <c r="L538" s="47"/>
    </row>
    <row r="539" spans="12:12" x14ac:dyDescent="0.35">
      <c r="L539" s="47"/>
    </row>
    <row r="540" spans="12:12" x14ac:dyDescent="0.35">
      <c r="L540" s="47"/>
    </row>
    <row r="541" spans="12:12" x14ac:dyDescent="0.35">
      <c r="L541" s="47"/>
    </row>
    <row r="542" spans="12:12" x14ac:dyDescent="0.35">
      <c r="L542" s="47"/>
    </row>
    <row r="543" spans="12:12" x14ac:dyDescent="0.35">
      <c r="L543" s="47"/>
    </row>
    <row r="544" spans="12:12" x14ac:dyDescent="0.35">
      <c r="L544" s="47"/>
    </row>
    <row r="545" spans="12:12" x14ac:dyDescent="0.35">
      <c r="L545" s="47"/>
    </row>
    <row r="546" spans="12:12" x14ac:dyDescent="0.35">
      <c r="L546" s="47"/>
    </row>
    <row r="547" spans="12:12" x14ac:dyDescent="0.35">
      <c r="L547" s="47"/>
    </row>
    <row r="548" spans="12:12" x14ac:dyDescent="0.35">
      <c r="L548" s="47"/>
    </row>
    <row r="549" spans="12:12" x14ac:dyDescent="0.35">
      <c r="L549" s="47"/>
    </row>
    <row r="550" spans="12:12" x14ac:dyDescent="0.35">
      <c r="L550" s="47"/>
    </row>
    <row r="551" spans="12:12" x14ac:dyDescent="0.35">
      <c r="L551" s="47"/>
    </row>
    <row r="552" spans="12:12" x14ac:dyDescent="0.35">
      <c r="L552" s="47"/>
    </row>
    <row r="553" spans="12:12" x14ac:dyDescent="0.35">
      <c r="L553" s="47"/>
    </row>
    <row r="554" spans="12:12" x14ac:dyDescent="0.35">
      <c r="L554" s="47"/>
    </row>
    <row r="555" spans="12:12" x14ac:dyDescent="0.35">
      <c r="L555" s="47"/>
    </row>
    <row r="556" spans="12:12" x14ac:dyDescent="0.35">
      <c r="L556" s="47"/>
    </row>
    <row r="557" spans="12:12" x14ac:dyDescent="0.35">
      <c r="L557" s="47"/>
    </row>
    <row r="558" spans="12:12" x14ac:dyDescent="0.35">
      <c r="L558" s="47"/>
    </row>
    <row r="559" spans="12:12" x14ac:dyDescent="0.35">
      <c r="L559" s="47"/>
    </row>
    <row r="560" spans="12:12" x14ac:dyDescent="0.35">
      <c r="L560" s="47"/>
    </row>
    <row r="561" spans="12:12" x14ac:dyDescent="0.35">
      <c r="L561" s="47"/>
    </row>
    <row r="562" spans="12:12" x14ac:dyDescent="0.35">
      <c r="L562" s="47"/>
    </row>
    <row r="563" spans="12:12" x14ac:dyDescent="0.35">
      <c r="L563" s="47"/>
    </row>
    <row r="564" spans="12:12" x14ac:dyDescent="0.35">
      <c r="L564" s="47"/>
    </row>
    <row r="565" spans="12:12" x14ac:dyDescent="0.35">
      <c r="L565" s="47"/>
    </row>
    <row r="566" spans="12:12" x14ac:dyDescent="0.35">
      <c r="L566" s="47"/>
    </row>
    <row r="567" spans="12:12" x14ac:dyDescent="0.35">
      <c r="L567" s="47"/>
    </row>
    <row r="568" spans="12:12" x14ac:dyDescent="0.35">
      <c r="L568" s="47"/>
    </row>
    <row r="569" spans="12:12" x14ac:dyDescent="0.35">
      <c r="L569" s="47"/>
    </row>
    <row r="570" spans="12:12" x14ac:dyDescent="0.35">
      <c r="L570" s="47"/>
    </row>
    <row r="571" spans="12:12" x14ac:dyDescent="0.35">
      <c r="L571" s="47"/>
    </row>
    <row r="572" spans="12:12" x14ac:dyDescent="0.35">
      <c r="L572" s="47"/>
    </row>
    <row r="573" spans="12:12" x14ac:dyDescent="0.35">
      <c r="L573" s="47"/>
    </row>
    <row r="574" spans="12:12" x14ac:dyDescent="0.35">
      <c r="L574" s="47"/>
    </row>
    <row r="575" spans="12:12" x14ac:dyDescent="0.35">
      <c r="L575" s="47"/>
    </row>
    <row r="576" spans="12:12" x14ac:dyDescent="0.35">
      <c r="L576" s="47"/>
    </row>
    <row r="577" spans="12:12" x14ac:dyDescent="0.35">
      <c r="L577" s="47"/>
    </row>
    <row r="578" spans="12:12" x14ac:dyDescent="0.35">
      <c r="L578" s="47"/>
    </row>
    <row r="579" spans="12:12" x14ac:dyDescent="0.35">
      <c r="L579" s="47"/>
    </row>
    <row r="580" spans="12:12" x14ac:dyDescent="0.35">
      <c r="L580" s="47"/>
    </row>
    <row r="581" spans="12:12" x14ac:dyDescent="0.35">
      <c r="L581" s="47"/>
    </row>
    <row r="582" spans="12:12" x14ac:dyDescent="0.35">
      <c r="L582" s="47"/>
    </row>
    <row r="583" spans="12:12" x14ac:dyDescent="0.35">
      <c r="L583" s="47"/>
    </row>
    <row r="584" spans="12:12" x14ac:dyDescent="0.35">
      <c r="L584" s="47"/>
    </row>
    <row r="585" spans="12:12" x14ac:dyDescent="0.35">
      <c r="L585" s="47"/>
    </row>
    <row r="586" spans="12:12" x14ac:dyDescent="0.35">
      <c r="L586" s="47"/>
    </row>
    <row r="587" spans="12:12" x14ac:dyDescent="0.35">
      <c r="L587" s="47"/>
    </row>
    <row r="588" spans="12:12" x14ac:dyDescent="0.35">
      <c r="L588" s="47"/>
    </row>
    <row r="589" spans="12:12" x14ac:dyDescent="0.35">
      <c r="L589" s="47"/>
    </row>
    <row r="590" spans="12:12" x14ac:dyDescent="0.35">
      <c r="L590" s="47"/>
    </row>
    <row r="591" spans="12:12" x14ac:dyDescent="0.35">
      <c r="L591" s="47"/>
    </row>
    <row r="592" spans="12:12" x14ac:dyDescent="0.35">
      <c r="L592" s="47"/>
    </row>
    <row r="593" spans="12:12" x14ac:dyDescent="0.35">
      <c r="L593" s="47"/>
    </row>
    <row r="594" spans="12:12" x14ac:dyDescent="0.35">
      <c r="L594" s="47"/>
    </row>
    <row r="595" spans="12:12" x14ac:dyDescent="0.35">
      <c r="L595" s="47"/>
    </row>
    <row r="596" spans="12:12" x14ac:dyDescent="0.35">
      <c r="L596" s="47"/>
    </row>
    <row r="597" spans="12:12" x14ac:dyDescent="0.35">
      <c r="L597" s="47"/>
    </row>
    <row r="598" spans="12:12" x14ac:dyDescent="0.35">
      <c r="L598" s="47"/>
    </row>
    <row r="599" spans="12:12" x14ac:dyDescent="0.35">
      <c r="L599" s="47"/>
    </row>
    <row r="600" spans="12:12" x14ac:dyDescent="0.35">
      <c r="L600" s="47"/>
    </row>
    <row r="601" spans="12:12" x14ac:dyDescent="0.35">
      <c r="L601" s="47"/>
    </row>
    <row r="602" spans="12:12" x14ac:dyDescent="0.35">
      <c r="L602" s="47"/>
    </row>
    <row r="603" spans="12:12" x14ac:dyDescent="0.35">
      <c r="L603" s="47"/>
    </row>
    <row r="604" spans="12:12" x14ac:dyDescent="0.35">
      <c r="L604" s="47"/>
    </row>
    <row r="605" spans="12:12" x14ac:dyDescent="0.35">
      <c r="L605" s="47"/>
    </row>
    <row r="606" spans="12:12" x14ac:dyDescent="0.35">
      <c r="L606" s="47"/>
    </row>
    <row r="607" spans="12:12" x14ac:dyDescent="0.35">
      <c r="L607" s="47"/>
    </row>
    <row r="608" spans="12:12" x14ac:dyDescent="0.35">
      <c r="L608" s="47"/>
    </row>
    <row r="609" spans="12:12" x14ac:dyDescent="0.35">
      <c r="L609" s="47"/>
    </row>
    <row r="610" spans="12:12" x14ac:dyDescent="0.35">
      <c r="L610" s="47"/>
    </row>
    <row r="611" spans="12:12" x14ac:dyDescent="0.35">
      <c r="L611" s="47"/>
    </row>
    <row r="612" spans="12:12" x14ac:dyDescent="0.35">
      <c r="L612" s="47"/>
    </row>
    <row r="613" spans="12:12" x14ac:dyDescent="0.35">
      <c r="L613" s="47"/>
    </row>
    <row r="614" spans="12:12" x14ac:dyDescent="0.35">
      <c r="L614" s="47"/>
    </row>
    <row r="615" spans="12:12" x14ac:dyDescent="0.35">
      <c r="L615" s="47"/>
    </row>
    <row r="616" spans="12:12" x14ac:dyDescent="0.35">
      <c r="L616" s="47"/>
    </row>
    <row r="617" spans="12:12" x14ac:dyDescent="0.35">
      <c r="L617" s="47"/>
    </row>
    <row r="618" spans="12:12" x14ac:dyDescent="0.35">
      <c r="L618" s="47"/>
    </row>
    <row r="619" spans="12:12" x14ac:dyDescent="0.35">
      <c r="L619" s="47"/>
    </row>
    <row r="620" spans="12:12" x14ac:dyDescent="0.35">
      <c r="L620" s="47"/>
    </row>
    <row r="621" spans="12:12" x14ac:dyDescent="0.35">
      <c r="L621" s="47"/>
    </row>
    <row r="622" spans="12:12" x14ac:dyDescent="0.35">
      <c r="L622" s="47"/>
    </row>
    <row r="623" spans="12:12" x14ac:dyDescent="0.35">
      <c r="L623" s="47"/>
    </row>
    <row r="624" spans="12:12" x14ac:dyDescent="0.35">
      <c r="L624" s="47"/>
    </row>
    <row r="625" spans="12:12" x14ac:dyDescent="0.35">
      <c r="L625" s="47"/>
    </row>
    <row r="626" spans="12:12" x14ac:dyDescent="0.35">
      <c r="L626" s="47"/>
    </row>
    <row r="627" spans="12:12" x14ac:dyDescent="0.35">
      <c r="L627" s="47"/>
    </row>
    <row r="628" spans="12:12" x14ac:dyDescent="0.35">
      <c r="L628" s="47"/>
    </row>
    <row r="629" spans="12:12" x14ac:dyDescent="0.35">
      <c r="L629" s="47"/>
    </row>
    <row r="630" spans="12:12" x14ac:dyDescent="0.35">
      <c r="L630" s="47"/>
    </row>
    <row r="631" spans="12:12" x14ac:dyDescent="0.35">
      <c r="L631" s="47"/>
    </row>
    <row r="632" spans="12:12" x14ac:dyDescent="0.35">
      <c r="L632" s="47"/>
    </row>
    <row r="633" spans="12:12" x14ac:dyDescent="0.35">
      <c r="L633" s="47"/>
    </row>
    <row r="634" spans="12:12" x14ac:dyDescent="0.35">
      <c r="L634" s="47"/>
    </row>
    <row r="635" spans="12:12" x14ac:dyDescent="0.35">
      <c r="L635" s="47"/>
    </row>
    <row r="636" spans="12:12" x14ac:dyDescent="0.35">
      <c r="L636" s="47"/>
    </row>
    <row r="637" spans="12:12" x14ac:dyDescent="0.35">
      <c r="L637" s="47"/>
    </row>
    <row r="638" spans="12:12" x14ac:dyDescent="0.35">
      <c r="L638" s="47"/>
    </row>
    <row r="639" spans="12:12" x14ac:dyDescent="0.35">
      <c r="L639" s="47"/>
    </row>
    <row r="640" spans="12:12" x14ac:dyDescent="0.35">
      <c r="L640" s="47"/>
    </row>
    <row r="641" spans="12:12" x14ac:dyDescent="0.35">
      <c r="L641" s="47"/>
    </row>
    <row r="642" spans="12:12" x14ac:dyDescent="0.35">
      <c r="L642" s="47"/>
    </row>
    <row r="643" spans="12:12" x14ac:dyDescent="0.35">
      <c r="L643" s="47"/>
    </row>
    <row r="644" spans="12:12" x14ac:dyDescent="0.35">
      <c r="L644" s="47"/>
    </row>
    <row r="645" spans="12:12" x14ac:dyDescent="0.35">
      <c r="L645" s="47"/>
    </row>
    <row r="646" spans="12:12" x14ac:dyDescent="0.35">
      <c r="L646" s="47"/>
    </row>
    <row r="647" spans="12:12" x14ac:dyDescent="0.35">
      <c r="L647" s="47"/>
    </row>
    <row r="648" spans="12:12" x14ac:dyDescent="0.35">
      <c r="L648" s="47"/>
    </row>
    <row r="649" spans="12:12" x14ac:dyDescent="0.35">
      <c r="L649" s="47"/>
    </row>
    <row r="650" spans="12:12" x14ac:dyDescent="0.35">
      <c r="L650" s="47"/>
    </row>
    <row r="651" spans="12:12" x14ac:dyDescent="0.35">
      <c r="L651" s="47"/>
    </row>
    <row r="652" spans="12:12" x14ac:dyDescent="0.35">
      <c r="L652" s="47"/>
    </row>
    <row r="653" spans="12:12" x14ac:dyDescent="0.35">
      <c r="L653" s="47"/>
    </row>
    <row r="654" spans="12:12" x14ac:dyDescent="0.35">
      <c r="L654" s="47"/>
    </row>
    <row r="655" spans="12:12" x14ac:dyDescent="0.35">
      <c r="L655" s="47"/>
    </row>
    <row r="656" spans="12:12" x14ac:dyDescent="0.35">
      <c r="L656" s="47"/>
    </row>
    <row r="657" spans="12:12" x14ac:dyDescent="0.35">
      <c r="L657" s="47"/>
    </row>
    <row r="658" spans="12:12" x14ac:dyDescent="0.35">
      <c r="L658" s="47"/>
    </row>
    <row r="659" spans="12:12" x14ac:dyDescent="0.35">
      <c r="L659" s="47"/>
    </row>
    <row r="660" spans="12:12" x14ac:dyDescent="0.35">
      <c r="L660" s="47"/>
    </row>
    <row r="661" spans="12:12" x14ac:dyDescent="0.35">
      <c r="L661" s="47"/>
    </row>
    <row r="662" spans="12:12" x14ac:dyDescent="0.35">
      <c r="L662" s="47"/>
    </row>
    <row r="663" spans="12:12" x14ac:dyDescent="0.35">
      <c r="L663" s="47"/>
    </row>
    <row r="664" spans="12:12" x14ac:dyDescent="0.35">
      <c r="L664" s="47"/>
    </row>
    <row r="665" spans="12:12" x14ac:dyDescent="0.35">
      <c r="L665" s="47"/>
    </row>
    <row r="666" spans="12:12" x14ac:dyDescent="0.35">
      <c r="L666" s="47"/>
    </row>
    <row r="667" spans="12:12" x14ac:dyDescent="0.35">
      <c r="L667" s="47"/>
    </row>
    <row r="668" spans="12:12" x14ac:dyDescent="0.35">
      <c r="L668" s="47"/>
    </row>
    <row r="669" spans="12:12" x14ac:dyDescent="0.35">
      <c r="L669" s="47"/>
    </row>
    <row r="670" spans="12:12" x14ac:dyDescent="0.35">
      <c r="L670" s="47"/>
    </row>
    <row r="671" spans="12:12" x14ac:dyDescent="0.35">
      <c r="L671" s="47"/>
    </row>
    <row r="672" spans="12:12" x14ac:dyDescent="0.35">
      <c r="L672" s="47"/>
    </row>
    <row r="673" spans="12:12" x14ac:dyDescent="0.35">
      <c r="L673" s="47"/>
    </row>
    <row r="674" spans="12:12" x14ac:dyDescent="0.35">
      <c r="L674" s="47"/>
    </row>
    <row r="675" spans="12:12" x14ac:dyDescent="0.35">
      <c r="L675" s="47"/>
    </row>
    <row r="676" spans="12:12" x14ac:dyDescent="0.35">
      <c r="L676" s="47"/>
    </row>
    <row r="677" spans="12:12" x14ac:dyDescent="0.35">
      <c r="L677" s="47"/>
    </row>
    <row r="678" spans="12:12" x14ac:dyDescent="0.35">
      <c r="L678" s="47"/>
    </row>
    <row r="679" spans="12:12" x14ac:dyDescent="0.35">
      <c r="L679" s="47"/>
    </row>
    <row r="680" spans="12:12" x14ac:dyDescent="0.35">
      <c r="L680" s="47"/>
    </row>
    <row r="681" spans="12:12" x14ac:dyDescent="0.35">
      <c r="L681" s="47"/>
    </row>
    <row r="682" spans="12:12" x14ac:dyDescent="0.35">
      <c r="L682" s="47"/>
    </row>
    <row r="683" spans="12:12" x14ac:dyDescent="0.35">
      <c r="L683" s="47"/>
    </row>
    <row r="684" spans="12:12" x14ac:dyDescent="0.35">
      <c r="L684" s="47"/>
    </row>
    <row r="685" spans="12:12" x14ac:dyDescent="0.35">
      <c r="L685" s="47"/>
    </row>
    <row r="686" spans="12:12" x14ac:dyDescent="0.35">
      <c r="L686" s="47"/>
    </row>
    <row r="687" spans="12:12" x14ac:dyDescent="0.35">
      <c r="L687" s="47"/>
    </row>
    <row r="688" spans="12:12" x14ac:dyDescent="0.35">
      <c r="L688" s="47"/>
    </row>
    <row r="689" spans="12:12" x14ac:dyDescent="0.35">
      <c r="L689" s="47"/>
    </row>
    <row r="690" spans="12:12" x14ac:dyDescent="0.35">
      <c r="L690" s="47"/>
    </row>
    <row r="691" spans="12:12" x14ac:dyDescent="0.35">
      <c r="L691" s="47"/>
    </row>
    <row r="692" spans="12:12" x14ac:dyDescent="0.35">
      <c r="L692" s="47"/>
    </row>
    <row r="693" spans="12:12" x14ac:dyDescent="0.35">
      <c r="L693" s="47"/>
    </row>
    <row r="694" spans="12:12" x14ac:dyDescent="0.35">
      <c r="L694" s="47"/>
    </row>
    <row r="695" spans="12:12" x14ac:dyDescent="0.35">
      <c r="L695" s="47"/>
    </row>
    <row r="696" spans="12:12" x14ac:dyDescent="0.35">
      <c r="L696" s="47"/>
    </row>
    <row r="697" spans="12:12" x14ac:dyDescent="0.35">
      <c r="L697" s="47"/>
    </row>
    <row r="698" spans="12:12" x14ac:dyDescent="0.35">
      <c r="L698" s="47"/>
    </row>
    <row r="699" spans="12:12" x14ac:dyDescent="0.35">
      <c r="L699" s="47"/>
    </row>
    <row r="700" spans="12:12" x14ac:dyDescent="0.35">
      <c r="L700" s="47"/>
    </row>
    <row r="701" spans="12:12" x14ac:dyDescent="0.35">
      <c r="L701" s="47"/>
    </row>
    <row r="702" spans="12:12" x14ac:dyDescent="0.35">
      <c r="L702" s="47"/>
    </row>
    <row r="703" spans="12:12" x14ac:dyDescent="0.35">
      <c r="L703" s="47"/>
    </row>
    <row r="704" spans="12:12" x14ac:dyDescent="0.35">
      <c r="L704" s="47"/>
    </row>
    <row r="705" spans="12:12" x14ac:dyDescent="0.35">
      <c r="L705" s="47"/>
    </row>
    <row r="706" spans="12:12" x14ac:dyDescent="0.35">
      <c r="L706" s="47"/>
    </row>
    <row r="707" spans="12:12" x14ac:dyDescent="0.35">
      <c r="L707" s="47"/>
    </row>
    <row r="708" spans="12:12" x14ac:dyDescent="0.35">
      <c r="L708" s="47"/>
    </row>
    <row r="709" spans="12:12" x14ac:dyDescent="0.35">
      <c r="L709" s="47"/>
    </row>
    <row r="710" spans="12:12" x14ac:dyDescent="0.35">
      <c r="L710" s="47"/>
    </row>
    <row r="711" spans="12:12" x14ac:dyDescent="0.35">
      <c r="L711" s="47"/>
    </row>
    <row r="712" spans="12:12" x14ac:dyDescent="0.35">
      <c r="L712" s="47"/>
    </row>
    <row r="713" spans="12:12" x14ac:dyDescent="0.35">
      <c r="L713" s="47"/>
    </row>
    <row r="714" spans="12:12" x14ac:dyDescent="0.35">
      <c r="L714" s="47"/>
    </row>
    <row r="715" spans="12:12" x14ac:dyDescent="0.35">
      <c r="L715" s="47"/>
    </row>
    <row r="716" spans="12:12" x14ac:dyDescent="0.35">
      <c r="L716" s="47"/>
    </row>
    <row r="717" spans="12:12" x14ac:dyDescent="0.35">
      <c r="L717" s="47"/>
    </row>
    <row r="718" spans="12:12" x14ac:dyDescent="0.35">
      <c r="L718" s="47"/>
    </row>
    <row r="719" spans="12:12" x14ac:dyDescent="0.35">
      <c r="L719" s="47"/>
    </row>
    <row r="720" spans="12:12" x14ac:dyDescent="0.35">
      <c r="L720" s="47"/>
    </row>
    <row r="721" spans="12:12" x14ac:dyDescent="0.35">
      <c r="L721" s="47"/>
    </row>
    <row r="722" spans="12:12" x14ac:dyDescent="0.35">
      <c r="L722" s="47"/>
    </row>
    <row r="723" spans="12:12" x14ac:dyDescent="0.35">
      <c r="L723" s="47"/>
    </row>
    <row r="724" spans="12:12" x14ac:dyDescent="0.35">
      <c r="L724" s="47"/>
    </row>
    <row r="725" spans="12:12" x14ac:dyDescent="0.35">
      <c r="L725" s="47"/>
    </row>
    <row r="726" spans="12:12" x14ac:dyDescent="0.35">
      <c r="L726" s="47"/>
    </row>
    <row r="727" spans="12:12" x14ac:dyDescent="0.35">
      <c r="L727" s="47"/>
    </row>
    <row r="728" spans="12:12" x14ac:dyDescent="0.35">
      <c r="L728" s="47"/>
    </row>
    <row r="729" spans="12:12" x14ac:dyDescent="0.35">
      <c r="L729" s="47"/>
    </row>
    <row r="730" spans="12:12" x14ac:dyDescent="0.35">
      <c r="L730" s="47"/>
    </row>
    <row r="731" spans="12:12" x14ac:dyDescent="0.35">
      <c r="L731" s="47"/>
    </row>
    <row r="732" spans="12:12" x14ac:dyDescent="0.35">
      <c r="L732" s="47"/>
    </row>
    <row r="733" spans="12:12" x14ac:dyDescent="0.35">
      <c r="L733" s="47"/>
    </row>
    <row r="734" spans="12:12" x14ac:dyDescent="0.35">
      <c r="L734" s="47"/>
    </row>
    <row r="735" spans="12:12" x14ac:dyDescent="0.35">
      <c r="L735" s="47"/>
    </row>
    <row r="736" spans="12:12" x14ac:dyDescent="0.35">
      <c r="L736" s="47"/>
    </row>
    <row r="737" spans="12:12" x14ac:dyDescent="0.35">
      <c r="L737" s="47"/>
    </row>
    <row r="738" spans="12:12" x14ac:dyDescent="0.35">
      <c r="L738" s="47"/>
    </row>
    <row r="739" spans="12:12" x14ac:dyDescent="0.35">
      <c r="L739" s="47"/>
    </row>
    <row r="740" spans="12:12" x14ac:dyDescent="0.35">
      <c r="L740" s="47"/>
    </row>
    <row r="741" spans="12:12" x14ac:dyDescent="0.35">
      <c r="L741" s="47"/>
    </row>
    <row r="742" spans="12:12" x14ac:dyDescent="0.35">
      <c r="L742" s="47"/>
    </row>
    <row r="743" spans="12:12" x14ac:dyDescent="0.35">
      <c r="L743" s="47"/>
    </row>
    <row r="744" spans="12:12" x14ac:dyDescent="0.35">
      <c r="L744" s="47"/>
    </row>
    <row r="745" spans="12:12" x14ac:dyDescent="0.35">
      <c r="L745" s="47"/>
    </row>
    <row r="746" spans="12:12" x14ac:dyDescent="0.35">
      <c r="L746" s="47"/>
    </row>
    <row r="747" spans="12:12" x14ac:dyDescent="0.35">
      <c r="L747" s="47"/>
    </row>
    <row r="748" spans="12:12" x14ac:dyDescent="0.35">
      <c r="L748" s="47"/>
    </row>
    <row r="749" spans="12:12" x14ac:dyDescent="0.35">
      <c r="L749" s="47"/>
    </row>
    <row r="750" spans="12:12" x14ac:dyDescent="0.35">
      <c r="L750" s="47"/>
    </row>
    <row r="751" spans="12:12" x14ac:dyDescent="0.35">
      <c r="L751" s="47"/>
    </row>
    <row r="752" spans="12:12" x14ac:dyDescent="0.35">
      <c r="L752" s="47"/>
    </row>
    <row r="753" spans="12:12" x14ac:dyDescent="0.35">
      <c r="L753" s="47"/>
    </row>
    <row r="754" spans="12:12" x14ac:dyDescent="0.35">
      <c r="L754" s="47"/>
    </row>
    <row r="755" spans="12:12" x14ac:dyDescent="0.35">
      <c r="L755" s="47"/>
    </row>
    <row r="756" spans="12:12" x14ac:dyDescent="0.35">
      <c r="L756" s="47"/>
    </row>
    <row r="757" spans="12:12" x14ac:dyDescent="0.35">
      <c r="L757" s="47"/>
    </row>
    <row r="758" spans="12:12" x14ac:dyDescent="0.35">
      <c r="L758" s="47"/>
    </row>
    <row r="759" spans="12:12" x14ac:dyDescent="0.35">
      <c r="L759" s="47"/>
    </row>
    <row r="760" spans="12:12" x14ac:dyDescent="0.35">
      <c r="L760" s="47"/>
    </row>
    <row r="761" spans="12:12" x14ac:dyDescent="0.35">
      <c r="L761" s="47"/>
    </row>
    <row r="762" spans="12:12" x14ac:dyDescent="0.35">
      <c r="L762" s="47"/>
    </row>
    <row r="763" spans="12:12" x14ac:dyDescent="0.35">
      <c r="L763" s="47"/>
    </row>
    <row r="764" spans="12:12" x14ac:dyDescent="0.35">
      <c r="L764" s="47"/>
    </row>
    <row r="765" spans="12:12" x14ac:dyDescent="0.35">
      <c r="L765" s="47"/>
    </row>
    <row r="766" spans="12:12" x14ac:dyDescent="0.35">
      <c r="L766" s="47"/>
    </row>
    <row r="767" spans="12:12" x14ac:dyDescent="0.35">
      <c r="L767" s="47"/>
    </row>
    <row r="768" spans="12:12" x14ac:dyDescent="0.35">
      <c r="L768" s="47"/>
    </row>
    <row r="769" spans="12:12" x14ac:dyDescent="0.35">
      <c r="L769" s="47"/>
    </row>
    <row r="770" spans="12:12" x14ac:dyDescent="0.35">
      <c r="L770" s="47"/>
    </row>
    <row r="771" spans="12:12" x14ac:dyDescent="0.35">
      <c r="L771" s="47"/>
    </row>
    <row r="772" spans="12:12" x14ac:dyDescent="0.35">
      <c r="L772" s="47"/>
    </row>
    <row r="773" spans="12:12" x14ac:dyDescent="0.35">
      <c r="L773" s="47"/>
    </row>
    <row r="774" spans="12:12" x14ac:dyDescent="0.35">
      <c r="L774" s="47"/>
    </row>
    <row r="775" spans="12:12" x14ac:dyDescent="0.35">
      <c r="L775" s="47"/>
    </row>
    <row r="776" spans="12:12" x14ac:dyDescent="0.35">
      <c r="L776" s="47"/>
    </row>
    <row r="777" spans="12:12" x14ac:dyDescent="0.35">
      <c r="L777" s="47"/>
    </row>
    <row r="778" spans="12:12" x14ac:dyDescent="0.35">
      <c r="L778" s="47"/>
    </row>
    <row r="779" spans="12:12" x14ac:dyDescent="0.35">
      <c r="L779" s="47"/>
    </row>
    <row r="780" spans="12:12" x14ac:dyDescent="0.35">
      <c r="L780" s="47"/>
    </row>
    <row r="781" spans="12:12" x14ac:dyDescent="0.35">
      <c r="L781" s="47"/>
    </row>
    <row r="782" spans="12:12" x14ac:dyDescent="0.35">
      <c r="L782" s="47"/>
    </row>
    <row r="783" spans="12:12" x14ac:dyDescent="0.35">
      <c r="L783" s="47"/>
    </row>
    <row r="784" spans="12:12" x14ac:dyDescent="0.35">
      <c r="L784" s="47"/>
    </row>
    <row r="785" spans="12:12" x14ac:dyDescent="0.35">
      <c r="L785" s="47"/>
    </row>
    <row r="786" spans="12:12" x14ac:dyDescent="0.35">
      <c r="L786" s="47"/>
    </row>
    <row r="787" spans="12:12" x14ac:dyDescent="0.35">
      <c r="L787" s="47"/>
    </row>
    <row r="788" spans="12:12" x14ac:dyDescent="0.35">
      <c r="L788" s="47"/>
    </row>
    <row r="789" spans="12:12" x14ac:dyDescent="0.35">
      <c r="L789" s="47"/>
    </row>
    <row r="790" spans="12:12" x14ac:dyDescent="0.35">
      <c r="L790" s="47"/>
    </row>
    <row r="791" spans="12:12" x14ac:dyDescent="0.35">
      <c r="L791" s="47"/>
    </row>
    <row r="792" spans="12:12" x14ac:dyDescent="0.35">
      <c r="L792" s="47"/>
    </row>
    <row r="793" spans="12:12" x14ac:dyDescent="0.35">
      <c r="L793" s="47"/>
    </row>
    <row r="794" spans="12:12" x14ac:dyDescent="0.35">
      <c r="L794" s="47"/>
    </row>
    <row r="795" spans="12:12" x14ac:dyDescent="0.35">
      <c r="L795" s="47"/>
    </row>
    <row r="796" spans="12:12" x14ac:dyDescent="0.35">
      <c r="L796" s="47"/>
    </row>
    <row r="797" spans="12:12" x14ac:dyDescent="0.35">
      <c r="L797" s="47"/>
    </row>
    <row r="798" spans="12:12" x14ac:dyDescent="0.35">
      <c r="L798" s="47"/>
    </row>
    <row r="799" spans="12:12" x14ac:dyDescent="0.35">
      <c r="L799" s="47"/>
    </row>
    <row r="800" spans="12:12" x14ac:dyDescent="0.35">
      <c r="L800" s="47"/>
    </row>
    <row r="801" spans="12:12" x14ac:dyDescent="0.35">
      <c r="L801" s="47"/>
    </row>
    <row r="802" spans="12:12" x14ac:dyDescent="0.35">
      <c r="L802" s="47"/>
    </row>
    <row r="803" spans="12:12" x14ac:dyDescent="0.35">
      <c r="L803" s="47"/>
    </row>
    <row r="804" spans="12:12" x14ac:dyDescent="0.35">
      <c r="L804" s="47"/>
    </row>
    <row r="805" spans="12:12" x14ac:dyDescent="0.35">
      <c r="L805" s="47"/>
    </row>
    <row r="806" spans="12:12" x14ac:dyDescent="0.35">
      <c r="L806" s="47"/>
    </row>
    <row r="807" spans="12:12" x14ac:dyDescent="0.35">
      <c r="L807" s="47"/>
    </row>
    <row r="808" spans="12:12" x14ac:dyDescent="0.35">
      <c r="L808" s="47"/>
    </row>
    <row r="809" spans="12:12" x14ac:dyDescent="0.35">
      <c r="L809" s="47"/>
    </row>
    <row r="810" spans="12:12" x14ac:dyDescent="0.35">
      <c r="L810" s="47"/>
    </row>
    <row r="811" spans="12:12" x14ac:dyDescent="0.35">
      <c r="L811" s="47"/>
    </row>
    <row r="812" spans="12:12" x14ac:dyDescent="0.35">
      <c r="L812" s="47"/>
    </row>
    <row r="813" spans="12:12" x14ac:dyDescent="0.35">
      <c r="L813" s="47"/>
    </row>
    <row r="814" spans="12:12" x14ac:dyDescent="0.35">
      <c r="L814" s="47"/>
    </row>
    <row r="815" spans="12:12" x14ac:dyDescent="0.35">
      <c r="L815" s="47"/>
    </row>
    <row r="816" spans="12:12" x14ac:dyDescent="0.35">
      <c r="L816" s="47"/>
    </row>
    <row r="817" spans="12:12" x14ac:dyDescent="0.35">
      <c r="L817" s="47"/>
    </row>
    <row r="818" spans="12:12" x14ac:dyDescent="0.35">
      <c r="L818" s="47"/>
    </row>
    <row r="819" spans="12:12" x14ac:dyDescent="0.35">
      <c r="L819" s="47"/>
    </row>
    <row r="820" spans="12:12" x14ac:dyDescent="0.35">
      <c r="L820" s="47"/>
    </row>
    <row r="821" spans="12:12" x14ac:dyDescent="0.35">
      <c r="L821" s="47"/>
    </row>
    <row r="822" spans="12:12" x14ac:dyDescent="0.35">
      <c r="L822" s="47"/>
    </row>
    <row r="823" spans="12:12" x14ac:dyDescent="0.35">
      <c r="L823" s="47"/>
    </row>
    <row r="824" spans="12:12" x14ac:dyDescent="0.35">
      <c r="L824" s="47"/>
    </row>
    <row r="825" spans="12:12" x14ac:dyDescent="0.35">
      <c r="L825" s="47"/>
    </row>
    <row r="826" spans="12:12" x14ac:dyDescent="0.35">
      <c r="L826" s="47"/>
    </row>
    <row r="827" spans="12:12" x14ac:dyDescent="0.35">
      <c r="L827" s="47"/>
    </row>
    <row r="828" spans="12:12" x14ac:dyDescent="0.35">
      <c r="L828" s="47"/>
    </row>
    <row r="829" spans="12:12" x14ac:dyDescent="0.35">
      <c r="L829" s="47"/>
    </row>
    <row r="830" spans="12:12" x14ac:dyDescent="0.35">
      <c r="L830" s="47"/>
    </row>
    <row r="831" spans="12:12" x14ac:dyDescent="0.35">
      <c r="L831" s="47"/>
    </row>
    <row r="832" spans="12:12" x14ac:dyDescent="0.35">
      <c r="L832" s="47"/>
    </row>
    <row r="833" spans="12:12" x14ac:dyDescent="0.35">
      <c r="L833" s="47"/>
    </row>
    <row r="834" spans="12:12" x14ac:dyDescent="0.35">
      <c r="L834" s="47"/>
    </row>
    <row r="835" spans="12:12" x14ac:dyDescent="0.35">
      <c r="L835" s="47"/>
    </row>
    <row r="836" spans="12:12" x14ac:dyDescent="0.35">
      <c r="L836" s="47"/>
    </row>
    <row r="837" spans="12:12" x14ac:dyDescent="0.35">
      <c r="L837" s="47"/>
    </row>
    <row r="838" spans="12:12" x14ac:dyDescent="0.35">
      <c r="L838" s="47"/>
    </row>
    <row r="839" spans="12:12" x14ac:dyDescent="0.35">
      <c r="L839" s="47"/>
    </row>
    <row r="840" spans="12:12" x14ac:dyDescent="0.35">
      <c r="L840" s="47"/>
    </row>
    <row r="841" spans="12:12" x14ac:dyDescent="0.35">
      <c r="L841" s="47"/>
    </row>
    <row r="842" spans="12:12" x14ac:dyDescent="0.35">
      <c r="L842" s="47"/>
    </row>
    <row r="843" spans="12:12" x14ac:dyDescent="0.35">
      <c r="L843" s="47"/>
    </row>
    <row r="844" spans="12:12" x14ac:dyDescent="0.35">
      <c r="L844" s="47"/>
    </row>
    <row r="845" spans="12:12" x14ac:dyDescent="0.35">
      <c r="L845" s="47"/>
    </row>
    <row r="846" spans="12:12" x14ac:dyDescent="0.35">
      <c r="L846" s="47"/>
    </row>
    <row r="847" spans="12:12" x14ac:dyDescent="0.35">
      <c r="L847" s="47"/>
    </row>
    <row r="848" spans="12:12" x14ac:dyDescent="0.35">
      <c r="L848" s="47"/>
    </row>
    <row r="849" spans="12:12" x14ac:dyDescent="0.35">
      <c r="L849" s="47"/>
    </row>
    <row r="850" spans="12:12" x14ac:dyDescent="0.35">
      <c r="L850" s="47"/>
    </row>
    <row r="851" spans="12:12" x14ac:dyDescent="0.35">
      <c r="L851" s="47"/>
    </row>
    <row r="852" spans="12:12" x14ac:dyDescent="0.35">
      <c r="L852" s="47"/>
    </row>
    <row r="853" spans="12:12" x14ac:dyDescent="0.35">
      <c r="L853" s="47"/>
    </row>
    <row r="854" spans="12:12" x14ac:dyDescent="0.35">
      <c r="L854" s="47"/>
    </row>
    <row r="855" spans="12:12" x14ac:dyDescent="0.35">
      <c r="L855" s="47"/>
    </row>
    <row r="856" spans="12:12" x14ac:dyDescent="0.35">
      <c r="L856" s="47"/>
    </row>
    <row r="857" spans="12:12" x14ac:dyDescent="0.35">
      <c r="L857" s="47"/>
    </row>
    <row r="858" spans="12:12" x14ac:dyDescent="0.35">
      <c r="L858" s="47"/>
    </row>
    <row r="859" spans="12:12" x14ac:dyDescent="0.35">
      <c r="L859" s="47"/>
    </row>
    <row r="860" spans="12:12" x14ac:dyDescent="0.35">
      <c r="L860" s="47"/>
    </row>
    <row r="861" spans="12:12" x14ac:dyDescent="0.35">
      <c r="L861" s="47"/>
    </row>
    <row r="862" spans="12:12" x14ac:dyDescent="0.35">
      <c r="L862" s="47"/>
    </row>
    <row r="863" spans="12:12" x14ac:dyDescent="0.35">
      <c r="L863" s="47"/>
    </row>
    <row r="864" spans="12:12" x14ac:dyDescent="0.35">
      <c r="L864" s="47"/>
    </row>
    <row r="865" spans="12:12" x14ac:dyDescent="0.35">
      <c r="L865" s="47"/>
    </row>
    <row r="866" spans="12:12" x14ac:dyDescent="0.35">
      <c r="L866" s="47"/>
    </row>
    <row r="867" spans="12:12" x14ac:dyDescent="0.35">
      <c r="L867" s="47"/>
    </row>
    <row r="868" spans="12:12" x14ac:dyDescent="0.35">
      <c r="L868" s="47"/>
    </row>
    <row r="869" spans="12:12" x14ac:dyDescent="0.35">
      <c r="L869" s="47"/>
    </row>
    <row r="870" spans="12:12" x14ac:dyDescent="0.35">
      <c r="L870" s="47"/>
    </row>
    <row r="871" spans="12:12" x14ac:dyDescent="0.35">
      <c r="L871" s="47"/>
    </row>
  </sheetData>
  <mergeCells count="1">
    <mergeCell ref="B1:K1"/>
  </mergeCells>
  <conditionalFormatting sqref="I35:I36 I44:I1048576">
    <cfRule type="containsText" dxfId="211" priority="70" operator="containsText" text="Dis">
      <formula>NOT(ISERROR(SEARCH("Dis",I35)))</formula>
    </cfRule>
    <cfRule type="containsText" dxfId="210" priority="71" operator="containsText" text="Yes">
      <formula>NOT(ISERROR(SEARCH("Yes",I35)))</formula>
    </cfRule>
  </conditionalFormatting>
  <conditionalFormatting sqref="D35 D44:D1048576">
    <cfRule type="containsText" dxfId="209" priority="69" operator="containsText" text="Both">
      <formula>NOT(ISERROR(SEARCH("Both",D35)))</formula>
    </cfRule>
  </conditionalFormatting>
  <conditionalFormatting sqref="I2">
    <cfRule type="containsText" dxfId="208" priority="54" operator="containsText" text="No">
      <formula>NOT(ISERROR(SEARCH("No",I2)))</formula>
    </cfRule>
    <cfRule type="containsText" dxfId="207" priority="55" operator="containsText" text="Dis">
      <formula>NOT(ISERROR(SEARCH("Dis",I2)))</formula>
    </cfRule>
    <cfRule type="containsText" dxfId="206" priority="56" operator="containsText" text="Yes">
      <formula>NOT(ISERROR(SEARCH("Yes",I2)))</formula>
    </cfRule>
  </conditionalFormatting>
  <conditionalFormatting sqref="I32:I34">
    <cfRule type="containsText" dxfId="205" priority="41" operator="containsText" text="No">
      <formula>NOT(ISERROR(SEARCH("No",I32)))</formula>
    </cfRule>
    <cfRule type="containsText" dxfId="204" priority="42" operator="containsText" text="Dis">
      <formula>NOT(ISERROR(SEARCH("Dis",I32)))</formula>
    </cfRule>
    <cfRule type="containsText" dxfId="203" priority="43" operator="containsText" text="Yes">
      <formula>NOT(ISERROR(SEARCH("Yes",I32)))</formula>
    </cfRule>
  </conditionalFormatting>
  <conditionalFormatting sqref="E3:E26 K3:K26 E41 K37:K42 E43">
    <cfRule type="expression" dxfId="202" priority="53">
      <formula>($D3="FFF")</formula>
    </cfRule>
  </conditionalFormatting>
  <conditionalFormatting sqref="F3:F26 F41">
    <cfRule type="expression" dxfId="201" priority="52">
      <formula>($D3="Survey")</formula>
    </cfRule>
  </conditionalFormatting>
  <conditionalFormatting sqref="G3:G26 G41">
    <cfRule type="expression" dxfId="200" priority="50">
      <formula>($D3="Survey")</formula>
    </cfRule>
    <cfRule type="expression" dxfId="199" priority="51">
      <formula>($D3="FFF")</formula>
    </cfRule>
  </conditionalFormatting>
  <conditionalFormatting sqref="E29:E31">
    <cfRule type="expression" dxfId="198" priority="49">
      <formula>($D29="FFF")</formula>
    </cfRule>
  </conditionalFormatting>
  <conditionalFormatting sqref="F29:F31">
    <cfRule type="expression" dxfId="197" priority="48">
      <formula>($D29="Survey")</formula>
    </cfRule>
  </conditionalFormatting>
  <conditionalFormatting sqref="G29:G31">
    <cfRule type="expression" dxfId="196" priority="46">
      <formula>($D29="Survey")</formula>
    </cfRule>
    <cfRule type="expression" dxfId="195" priority="47">
      <formula>($D29="FFF")</formula>
    </cfRule>
  </conditionalFormatting>
  <conditionalFormatting sqref="K29:K31">
    <cfRule type="expression" dxfId="194" priority="44">
      <formula>($D29="FFF")</formula>
    </cfRule>
  </conditionalFormatting>
  <conditionalFormatting sqref="E27">
    <cfRule type="expression" dxfId="193" priority="40">
      <formula>($D27="FFF")</formula>
    </cfRule>
  </conditionalFormatting>
  <conditionalFormatting sqref="F27">
    <cfRule type="expression" dxfId="192" priority="39">
      <formula>($D27="Survey")</formula>
    </cfRule>
  </conditionalFormatting>
  <conditionalFormatting sqref="G27">
    <cfRule type="expression" dxfId="191" priority="37">
      <formula>($D27="Survey")</formula>
    </cfRule>
    <cfRule type="expression" dxfId="190" priority="38">
      <formula>($D27="FFF")</formula>
    </cfRule>
  </conditionalFormatting>
  <conditionalFormatting sqref="K27">
    <cfRule type="expression" dxfId="189" priority="36">
      <formula>($D27="FFF")</formula>
    </cfRule>
  </conditionalFormatting>
  <conditionalFormatting sqref="I28">
    <cfRule type="containsText" dxfId="188" priority="33" operator="containsText" text="No">
      <formula>NOT(ISERROR(SEARCH("No",I28)))</formula>
    </cfRule>
    <cfRule type="containsText" dxfId="187" priority="34" operator="containsText" text="Dis">
      <formula>NOT(ISERROR(SEARCH("Dis",I28)))</formula>
    </cfRule>
    <cfRule type="containsText" dxfId="186" priority="35" operator="containsText" text="Yes">
      <formula>NOT(ISERROR(SEARCH("Yes",I28)))</formula>
    </cfRule>
  </conditionalFormatting>
  <conditionalFormatting sqref="E37">
    <cfRule type="expression" dxfId="185" priority="32">
      <formula>($D37="FFF")</formula>
    </cfRule>
  </conditionalFormatting>
  <conditionalFormatting sqref="F37">
    <cfRule type="expression" dxfId="184" priority="31">
      <formula>($D37="Survey")</formula>
    </cfRule>
  </conditionalFormatting>
  <conditionalFormatting sqref="G37">
    <cfRule type="expression" dxfId="183" priority="29">
      <formula>($D37="Survey")</formula>
    </cfRule>
    <cfRule type="expression" dxfId="182" priority="30">
      <formula>($D37="FFF")</formula>
    </cfRule>
  </conditionalFormatting>
  <conditionalFormatting sqref="E38">
    <cfRule type="expression" dxfId="181" priority="28">
      <formula>($D38="FFF")</formula>
    </cfRule>
  </conditionalFormatting>
  <conditionalFormatting sqref="F38">
    <cfRule type="expression" dxfId="180" priority="27">
      <formula>($D38="Survey")</formula>
    </cfRule>
  </conditionalFormatting>
  <conditionalFormatting sqref="G38">
    <cfRule type="expression" dxfId="179" priority="25">
      <formula>($D38="Survey")</formula>
    </cfRule>
    <cfRule type="expression" dxfId="178" priority="26">
      <formula>($D38="FFF")</formula>
    </cfRule>
  </conditionalFormatting>
  <conditionalFormatting sqref="E39">
    <cfRule type="expression" dxfId="177" priority="24">
      <formula>($D39="FFF")</formula>
    </cfRule>
  </conditionalFormatting>
  <conditionalFormatting sqref="F39">
    <cfRule type="expression" dxfId="176" priority="23">
      <formula>($D39="Survey")</formula>
    </cfRule>
  </conditionalFormatting>
  <conditionalFormatting sqref="G39">
    <cfRule type="expression" dxfId="175" priority="21">
      <formula>($D39="Survey")</formula>
    </cfRule>
    <cfRule type="expression" dxfId="174" priority="22">
      <formula>($D39="FFF")</formula>
    </cfRule>
  </conditionalFormatting>
  <conditionalFormatting sqref="E40">
    <cfRule type="expression" dxfId="173" priority="16">
      <formula>($D40="FFF")</formula>
    </cfRule>
  </conditionalFormatting>
  <conditionalFormatting sqref="F40">
    <cfRule type="expression" dxfId="172" priority="15">
      <formula>($D40="Survey")</formula>
    </cfRule>
  </conditionalFormatting>
  <conditionalFormatting sqref="G40">
    <cfRule type="expression" dxfId="171" priority="13">
      <formula>($D40="Survey")</formula>
    </cfRule>
    <cfRule type="expression" dxfId="170" priority="14">
      <formula>($D40="FFF")</formula>
    </cfRule>
  </conditionalFormatting>
  <conditionalFormatting sqref="E42">
    <cfRule type="expression" dxfId="169" priority="8">
      <formula>($D42="FFF")</formula>
    </cfRule>
  </conditionalFormatting>
  <conditionalFormatting sqref="F42">
    <cfRule type="expression" dxfId="168" priority="7">
      <formula>($D42="Survey")</formula>
    </cfRule>
  </conditionalFormatting>
  <conditionalFormatting sqref="G42">
    <cfRule type="expression" dxfId="167" priority="5">
      <formula>($D42="Survey")</formula>
    </cfRule>
    <cfRule type="expression" dxfId="166" priority="6">
      <formula>($D42="FFF")</formula>
    </cfRule>
  </conditionalFormatting>
  <conditionalFormatting sqref="G43">
    <cfRule type="expression" dxfId="165" priority="2">
      <formula>($D43="Survey")</formula>
    </cfRule>
    <cfRule type="expression" dxfId="164" priority="3">
      <formula>($D43="FFF")</formula>
    </cfRule>
  </conditionalFormatting>
  <conditionalFormatting sqref="K43">
    <cfRule type="expression" dxfId="163" priority="1">
      <formula>($D43="FFF")</formula>
    </cfRule>
  </conditionalFormatting>
  <conditionalFormatting sqref="F43">
    <cfRule type="expression" dxfId="162" priority="4">
      <formula>($D43="Survey")</formula>
    </cfRule>
  </conditionalFormatting>
  <dataValidations count="1">
    <dataValidation type="whole" allowBlank="1" showInputMessage="1" showErrorMessage="1" sqref="E29:F31 J28 D28:H28 L28 E43:F43 K43 E3:F27 K3:K31 K37:K42 E37:F42" xr:uid="{1C3AB6D1-B261-43F3-A02E-5A01A7FFC92D}">
      <formula1>0</formula1>
      <formula2>1</formula2>
    </dataValidation>
  </dataValidations>
  <pageMargins left="0.7" right="0.7" top="1.3149999999999999" bottom="0.75" header="0.3" footer="0.3"/>
  <pageSetup paperSize="9" scale="36"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66E16B-6E1C-483D-BAC4-CEDA4D3FDC09}">
          <x14:formula1>
            <xm:f>Coding!$A$1:$A$4</xm:f>
          </x14:formula1>
          <xm:sqref>I29:I31 I43 I3:I27 I37:I42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ED61E-F875-C54B-977B-4CA0F50B96AF}">
  <dimension ref="A1:CT882"/>
  <sheetViews>
    <sheetView zoomScaleNormal="100" workbookViewId="0">
      <pane xSplit="3" ySplit="2" topLeftCell="L3" activePane="bottomRight" state="frozen"/>
      <selection pane="topRight" activeCell="C25" sqref="C25"/>
      <selection pane="bottomLeft" activeCell="C25" sqref="C25"/>
      <selection pane="bottomRight" activeCell="L29" sqref="L29"/>
    </sheetView>
  </sheetViews>
  <sheetFormatPr defaultColWidth="10.83203125" defaultRowHeight="15.5" x14ac:dyDescent="0.35"/>
  <cols>
    <col min="1" max="1" width="10.83203125" style="1"/>
    <col min="2" max="2" width="9.1640625" style="1" customWidth="1"/>
    <col min="3" max="3" width="69" style="9" customWidth="1"/>
    <col min="4" max="4" width="6.6640625" style="1" customWidth="1"/>
    <col min="5" max="6" width="7.5" style="1" bestFit="1" customWidth="1"/>
    <col min="7" max="7" width="14.5" style="1" customWidth="1"/>
    <col min="8" max="8" width="7.5" style="2" bestFit="1" customWidth="1"/>
    <col min="9" max="9" width="12.6640625" style="1" customWidth="1"/>
    <col min="10" max="10" width="12.6640625" style="2" customWidth="1"/>
    <col min="11" max="11" width="12.6640625" style="1" customWidth="1"/>
    <col min="12" max="12" width="59.33203125" style="95" customWidth="1"/>
    <col min="13" max="16384" width="10.83203125" style="1"/>
  </cols>
  <sheetData>
    <row r="1" spans="1:12" s="10" customFormat="1" ht="19.5" x14ac:dyDescent="0.45">
      <c r="A1" s="235"/>
      <c r="B1" s="262" t="s">
        <v>145</v>
      </c>
      <c r="C1" s="263"/>
      <c r="D1" s="263"/>
      <c r="E1" s="263"/>
      <c r="F1" s="263"/>
      <c r="G1" s="263"/>
      <c r="H1" s="263"/>
      <c r="I1" s="263"/>
      <c r="J1" s="263"/>
      <c r="K1" s="264"/>
      <c r="L1" s="91"/>
    </row>
    <row r="2" spans="1:12" s="4" customFormat="1" ht="46.75" customHeight="1" x14ac:dyDescent="0.35">
      <c r="B2" s="49" t="s">
        <v>193</v>
      </c>
      <c r="C2" s="50" t="s">
        <v>148</v>
      </c>
      <c r="D2" s="63" t="s">
        <v>127</v>
      </c>
      <c r="E2" s="64" t="s">
        <v>128</v>
      </c>
      <c r="F2" s="64" t="s">
        <v>10</v>
      </c>
      <c r="G2" s="63" t="s">
        <v>152</v>
      </c>
      <c r="H2" s="63" t="s">
        <v>150</v>
      </c>
      <c r="I2" s="65" t="s">
        <v>149</v>
      </c>
      <c r="J2" s="63" t="s">
        <v>151</v>
      </c>
      <c r="K2" s="65" t="s">
        <v>153</v>
      </c>
      <c r="L2" s="51" t="s">
        <v>156</v>
      </c>
    </row>
    <row r="3" spans="1:12" s="139" customFormat="1" ht="31" x14ac:dyDescent="0.35">
      <c r="A3" s="139">
        <v>3</v>
      </c>
      <c r="B3" s="130">
        <v>4.0999999999999996</v>
      </c>
      <c r="C3" s="131" t="s">
        <v>282</v>
      </c>
      <c r="D3" s="132" t="s">
        <v>129</v>
      </c>
      <c r="E3" s="133"/>
      <c r="F3" s="133"/>
      <c r="G3" s="134" t="str">
        <f t="shared" ref="G3:G28" si="0">IF(D3="Both", IF(AND(ISNUMBER(E3), ISNUMBER(F3)), IF(E3=F3, 0, 1), ""), "")</f>
        <v/>
      </c>
      <c r="H3" s="135" t="str">
        <f t="shared" ref="H3:H43" si="1">IF(D3="FFF",(IF(ISNUMBER(F3),F3," ")),IF(D3="Survey",(IF(ISNUMBER(E3),E3," ")),IF(OR(ISNUMBER(E3),ISNUMBER(F3)),MIN(E3,F3)," ")))</f>
        <v xml:space="preserve"> </v>
      </c>
      <c r="I3" s="136" t="s">
        <v>13</v>
      </c>
      <c r="J3" s="137" t="str">
        <f t="shared" ref="J3:J47" si="2">IF(I3&lt;&gt;"No", IF(ISNUMBER(H3), H3, ""),"")</f>
        <v/>
      </c>
      <c r="K3" s="133"/>
      <c r="L3" s="193"/>
    </row>
    <row r="4" spans="1:12" s="159" customFormat="1" ht="31" x14ac:dyDescent="0.35">
      <c r="A4" s="159">
        <v>3</v>
      </c>
      <c r="B4" s="150">
        <v>4.2</v>
      </c>
      <c r="C4" s="151" t="s">
        <v>283</v>
      </c>
      <c r="D4" s="152" t="s">
        <v>129</v>
      </c>
      <c r="E4" s="153"/>
      <c r="F4" s="153"/>
      <c r="G4" s="134" t="str">
        <f t="shared" si="0"/>
        <v/>
      </c>
      <c r="H4" s="135" t="str">
        <f t="shared" si="1"/>
        <v xml:space="preserve"> </v>
      </c>
      <c r="I4" s="156" t="s">
        <v>13</v>
      </c>
      <c r="J4" s="137" t="str">
        <f t="shared" si="2"/>
        <v/>
      </c>
      <c r="K4" s="153"/>
      <c r="L4" s="194"/>
    </row>
    <row r="5" spans="1:12" ht="31" x14ac:dyDescent="0.35">
      <c r="A5" s="1">
        <v>1</v>
      </c>
      <c r="B5" s="52">
        <v>4.3</v>
      </c>
      <c r="C5" s="53" t="s">
        <v>284</v>
      </c>
      <c r="D5" s="57" t="s">
        <v>129</v>
      </c>
      <c r="E5" s="58"/>
      <c r="F5" s="58"/>
      <c r="G5" s="79" t="str">
        <f t="shared" si="0"/>
        <v/>
      </c>
      <c r="H5" s="59" t="str">
        <f t="shared" si="1"/>
        <v xml:space="preserve"> </v>
      </c>
      <c r="I5" s="60" t="s">
        <v>12</v>
      </c>
      <c r="J5" s="61" t="str">
        <f t="shared" si="2"/>
        <v/>
      </c>
      <c r="K5" s="58"/>
      <c r="L5" s="92"/>
    </row>
    <row r="6" spans="1:12" ht="46.5" x14ac:dyDescent="0.35">
      <c r="A6" s="1">
        <v>1</v>
      </c>
      <c r="B6" s="52">
        <v>4.4000000000000004</v>
      </c>
      <c r="C6" s="53" t="s">
        <v>285</v>
      </c>
      <c r="D6" s="57" t="s">
        <v>129</v>
      </c>
      <c r="E6" s="58"/>
      <c r="F6" s="58"/>
      <c r="G6" s="79" t="str">
        <f t="shared" si="0"/>
        <v/>
      </c>
      <c r="H6" s="59" t="str">
        <f t="shared" si="1"/>
        <v xml:space="preserve"> </v>
      </c>
      <c r="I6" s="60" t="s">
        <v>12</v>
      </c>
      <c r="J6" s="61" t="str">
        <f t="shared" si="2"/>
        <v/>
      </c>
      <c r="K6" s="58"/>
      <c r="L6" s="92"/>
    </row>
    <row r="7" spans="1:12" ht="31" x14ac:dyDescent="0.35">
      <c r="A7" s="1">
        <v>1</v>
      </c>
      <c r="B7" s="52">
        <v>4.5</v>
      </c>
      <c r="C7" s="53" t="s">
        <v>286</v>
      </c>
      <c r="D7" s="57" t="s">
        <v>129</v>
      </c>
      <c r="E7" s="58"/>
      <c r="F7" s="58"/>
      <c r="G7" s="79" t="str">
        <f t="shared" si="0"/>
        <v/>
      </c>
      <c r="H7" s="59" t="str">
        <f t="shared" si="1"/>
        <v xml:space="preserve"> </v>
      </c>
      <c r="I7" s="60" t="s">
        <v>17</v>
      </c>
      <c r="J7" s="61" t="str">
        <f t="shared" si="2"/>
        <v/>
      </c>
      <c r="K7" s="58"/>
      <c r="L7" s="92"/>
    </row>
    <row r="8" spans="1:12" ht="31" x14ac:dyDescent="0.35">
      <c r="A8" s="1">
        <v>1</v>
      </c>
      <c r="B8" s="52">
        <v>4.5999999999999996</v>
      </c>
      <c r="C8" s="53" t="s">
        <v>287</v>
      </c>
      <c r="D8" s="57" t="s">
        <v>129</v>
      </c>
      <c r="E8" s="58"/>
      <c r="F8" s="58"/>
      <c r="G8" s="79" t="str">
        <f t="shared" si="0"/>
        <v/>
      </c>
      <c r="H8" s="59" t="str">
        <f t="shared" si="1"/>
        <v xml:space="preserve"> </v>
      </c>
      <c r="I8" s="60" t="s">
        <v>17</v>
      </c>
      <c r="J8" s="61" t="str">
        <f t="shared" si="2"/>
        <v/>
      </c>
      <c r="K8" s="58"/>
      <c r="L8" s="92"/>
    </row>
    <row r="9" spans="1:12" ht="31" x14ac:dyDescent="0.35">
      <c r="A9" s="1">
        <v>1</v>
      </c>
      <c r="B9" s="52">
        <v>4.7</v>
      </c>
      <c r="C9" s="53" t="s">
        <v>288</v>
      </c>
      <c r="D9" s="57" t="s">
        <v>129</v>
      </c>
      <c r="E9" s="58"/>
      <c r="F9" s="58"/>
      <c r="G9" s="79" t="str">
        <f t="shared" si="0"/>
        <v/>
      </c>
      <c r="H9" s="59" t="str">
        <f t="shared" si="1"/>
        <v xml:space="preserve"> </v>
      </c>
      <c r="I9" s="60" t="s">
        <v>17</v>
      </c>
      <c r="J9" s="61" t="str">
        <f t="shared" si="2"/>
        <v/>
      </c>
      <c r="K9" s="58"/>
      <c r="L9" s="92"/>
    </row>
    <row r="10" spans="1:12" s="178" customFormat="1" ht="31" x14ac:dyDescent="0.35">
      <c r="A10" s="178">
        <v>2</v>
      </c>
      <c r="B10" s="169">
        <v>4.8</v>
      </c>
      <c r="C10" s="170" t="s">
        <v>289</v>
      </c>
      <c r="D10" s="171" t="s">
        <v>129</v>
      </c>
      <c r="E10" s="172"/>
      <c r="F10" s="172"/>
      <c r="G10" s="173" t="str">
        <f t="shared" si="0"/>
        <v/>
      </c>
      <c r="H10" s="59" t="str">
        <f t="shared" si="1"/>
        <v xml:space="preserve"> </v>
      </c>
      <c r="I10" s="175" t="s">
        <v>15</v>
      </c>
      <c r="J10" s="61" t="str">
        <f t="shared" si="2"/>
        <v/>
      </c>
      <c r="K10" s="172"/>
      <c r="L10" s="196"/>
    </row>
    <row r="11" spans="1:12" s="139" customFormat="1" ht="31" x14ac:dyDescent="0.35">
      <c r="A11" s="139">
        <v>3</v>
      </c>
      <c r="B11" s="130">
        <v>4.9000000000000004</v>
      </c>
      <c r="C11" s="131" t="s">
        <v>290</v>
      </c>
      <c r="D11" s="132" t="s">
        <v>10</v>
      </c>
      <c r="E11" s="133"/>
      <c r="F11" s="133"/>
      <c r="G11" s="134"/>
      <c r="H11" s="59" t="str">
        <f t="shared" si="1"/>
        <v xml:space="preserve"> </v>
      </c>
      <c r="I11" s="136" t="s">
        <v>13</v>
      </c>
      <c r="J11" s="61" t="str">
        <f t="shared" si="2"/>
        <v/>
      </c>
      <c r="K11" s="133"/>
      <c r="L11" s="193"/>
    </row>
    <row r="12" spans="1:12" ht="46.5" x14ac:dyDescent="0.35">
      <c r="A12" s="1">
        <v>1</v>
      </c>
      <c r="B12" s="52" t="s">
        <v>53</v>
      </c>
      <c r="C12" s="53" t="s">
        <v>291</v>
      </c>
      <c r="D12" s="57" t="s">
        <v>10</v>
      </c>
      <c r="E12" s="58"/>
      <c r="F12" s="58"/>
      <c r="G12" s="79"/>
      <c r="H12" s="59" t="str">
        <f t="shared" si="1"/>
        <v xml:space="preserve"> </v>
      </c>
      <c r="I12" s="60" t="s">
        <v>12</v>
      </c>
      <c r="J12" s="61" t="str">
        <f t="shared" si="2"/>
        <v/>
      </c>
      <c r="K12" s="58"/>
      <c r="L12" s="92"/>
    </row>
    <row r="13" spans="1:12" x14ac:dyDescent="0.35">
      <c r="A13" s="1">
        <v>1</v>
      </c>
      <c r="B13" s="52">
        <v>4.1100000000000003</v>
      </c>
      <c r="C13" s="53" t="s">
        <v>292</v>
      </c>
      <c r="D13" s="57" t="s">
        <v>10</v>
      </c>
      <c r="E13" s="58"/>
      <c r="F13" s="58"/>
      <c r="G13" s="79"/>
      <c r="H13" s="59" t="str">
        <f t="shared" si="1"/>
        <v xml:space="preserve"> </v>
      </c>
      <c r="I13" s="60" t="s">
        <v>12</v>
      </c>
      <c r="J13" s="61" t="str">
        <f t="shared" si="2"/>
        <v/>
      </c>
      <c r="K13" s="58"/>
      <c r="L13" s="92"/>
    </row>
    <row r="14" spans="1:12" s="4" customFormat="1" ht="39" customHeight="1" x14ac:dyDescent="0.35">
      <c r="A14" s="4">
        <v>1</v>
      </c>
      <c r="B14" s="160">
        <v>4.12</v>
      </c>
      <c r="C14" s="161" t="s">
        <v>293</v>
      </c>
      <c r="D14" s="162" t="s">
        <v>129</v>
      </c>
      <c r="E14" s="163"/>
      <c r="F14" s="163"/>
      <c r="G14" s="164" t="str">
        <f t="shared" si="0"/>
        <v/>
      </c>
      <c r="H14" s="59" t="str">
        <f t="shared" si="1"/>
        <v xml:space="preserve"> </v>
      </c>
      <c r="I14" s="166"/>
      <c r="J14" s="61" t="str">
        <f t="shared" si="2"/>
        <v/>
      </c>
      <c r="K14" s="163"/>
      <c r="L14" s="192"/>
    </row>
    <row r="15" spans="1:12" s="149" customFormat="1" ht="46.5" x14ac:dyDescent="0.35">
      <c r="A15" s="149">
        <v>2</v>
      </c>
      <c r="B15" s="140">
        <v>4.13</v>
      </c>
      <c r="C15" s="141" t="s">
        <v>294</v>
      </c>
      <c r="D15" s="142" t="s">
        <v>129</v>
      </c>
      <c r="E15" s="143"/>
      <c r="F15" s="143"/>
      <c r="G15" s="144" t="str">
        <f t="shared" si="0"/>
        <v/>
      </c>
      <c r="H15" s="59" t="str">
        <f t="shared" si="1"/>
        <v xml:space="preserve"> </v>
      </c>
      <c r="I15" s="146" t="s">
        <v>15</v>
      </c>
      <c r="J15" s="61" t="str">
        <f t="shared" si="2"/>
        <v/>
      </c>
      <c r="K15" s="143"/>
      <c r="L15" s="195"/>
    </row>
    <row r="16" spans="1:12" s="149" customFormat="1" ht="31" x14ac:dyDescent="0.35">
      <c r="A16" s="149">
        <v>2</v>
      </c>
      <c r="B16" s="140">
        <v>4.1399999999999997</v>
      </c>
      <c r="C16" s="141" t="s">
        <v>295</v>
      </c>
      <c r="D16" s="142" t="s">
        <v>129</v>
      </c>
      <c r="E16" s="143"/>
      <c r="F16" s="143"/>
      <c r="G16" s="144" t="str">
        <f t="shared" si="0"/>
        <v/>
      </c>
      <c r="H16" s="59" t="str">
        <f t="shared" si="1"/>
        <v xml:space="preserve"> </v>
      </c>
      <c r="I16" s="146" t="s">
        <v>15</v>
      </c>
      <c r="J16" s="61" t="str">
        <f t="shared" si="2"/>
        <v/>
      </c>
      <c r="K16" s="143"/>
      <c r="L16" s="195"/>
    </row>
    <row r="17" spans="1:12" s="149" customFormat="1" ht="46.5" x14ac:dyDescent="0.35">
      <c r="A17" s="149">
        <v>2</v>
      </c>
      <c r="B17" s="140">
        <v>4.1500000000000004</v>
      </c>
      <c r="C17" s="141" t="s">
        <v>296</v>
      </c>
      <c r="D17" s="142" t="s">
        <v>129</v>
      </c>
      <c r="E17" s="143"/>
      <c r="F17" s="143"/>
      <c r="G17" s="144" t="str">
        <f t="shared" si="0"/>
        <v/>
      </c>
      <c r="H17" s="59" t="str">
        <f t="shared" si="1"/>
        <v xml:space="preserve"> </v>
      </c>
      <c r="I17" s="146" t="s">
        <v>15</v>
      </c>
      <c r="J17" s="61" t="str">
        <f t="shared" si="2"/>
        <v/>
      </c>
      <c r="K17" s="143"/>
      <c r="L17" s="195"/>
    </row>
    <row r="18" spans="1:12" s="149" customFormat="1" ht="46.5" x14ac:dyDescent="0.35">
      <c r="A18" s="149">
        <v>2</v>
      </c>
      <c r="B18" s="140">
        <v>4.16</v>
      </c>
      <c r="C18" s="141" t="s">
        <v>297</v>
      </c>
      <c r="D18" s="142" t="s">
        <v>129</v>
      </c>
      <c r="E18" s="143"/>
      <c r="F18" s="143"/>
      <c r="G18" s="144" t="str">
        <f t="shared" si="0"/>
        <v/>
      </c>
      <c r="H18" s="59" t="str">
        <f t="shared" si="1"/>
        <v xml:space="preserve"> </v>
      </c>
      <c r="I18" s="146" t="s">
        <v>15</v>
      </c>
      <c r="J18" s="61" t="str">
        <f t="shared" si="2"/>
        <v/>
      </c>
      <c r="K18" s="143"/>
      <c r="L18" s="195"/>
    </row>
    <row r="19" spans="1:12" s="139" customFormat="1" ht="46.5" x14ac:dyDescent="0.35">
      <c r="A19" s="139">
        <v>3</v>
      </c>
      <c r="B19" s="130">
        <v>4.17</v>
      </c>
      <c r="C19" s="131" t="s">
        <v>298</v>
      </c>
      <c r="D19" s="132" t="s">
        <v>129</v>
      </c>
      <c r="E19" s="133"/>
      <c r="F19" s="133"/>
      <c r="G19" s="134" t="str">
        <f t="shared" si="0"/>
        <v/>
      </c>
      <c r="H19" s="59" t="str">
        <f t="shared" si="1"/>
        <v xml:space="preserve"> </v>
      </c>
      <c r="I19" s="136" t="s">
        <v>12</v>
      </c>
      <c r="J19" s="61" t="str">
        <f t="shared" si="2"/>
        <v/>
      </c>
      <c r="K19" s="133"/>
      <c r="L19" s="193"/>
    </row>
    <row r="20" spans="1:12" s="139" customFormat="1" ht="31" x14ac:dyDescent="0.35">
      <c r="A20" s="139">
        <v>3</v>
      </c>
      <c r="B20" s="130">
        <v>4.18</v>
      </c>
      <c r="C20" s="131" t="s">
        <v>299</v>
      </c>
      <c r="D20" s="132" t="s">
        <v>129</v>
      </c>
      <c r="E20" s="133"/>
      <c r="F20" s="133"/>
      <c r="G20" s="134" t="str">
        <f t="shared" si="0"/>
        <v/>
      </c>
      <c r="H20" s="59" t="str">
        <f t="shared" si="1"/>
        <v xml:space="preserve"> </v>
      </c>
      <c r="I20" s="136" t="s">
        <v>12</v>
      </c>
      <c r="J20" s="61" t="str">
        <f t="shared" si="2"/>
        <v/>
      </c>
      <c r="K20" s="133"/>
      <c r="L20" s="193"/>
    </row>
    <row r="21" spans="1:12" s="139" customFormat="1" ht="46.5" x14ac:dyDescent="0.35">
      <c r="A21" s="139">
        <v>3</v>
      </c>
      <c r="B21" s="130">
        <v>4.1900000000000004</v>
      </c>
      <c r="C21" s="131" t="s">
        <v>300</v>
      </c>
      <c r="D21" s="132" t="s">
        <v>129</v>
      </c>
      <c r="E21" s="133"/>
      <c r="F21" s="133"/>
      <c r="G21" s="134" t="str">
        <f t="shared" si="0"/>
        <v/>
      </c>
      <c r="H21" s="59" t="str">
        <f t="shared" si="1"/>
        <v xml:space="preserve"> </v>
      </c>
      <c r="I21" s="136" t="s">
        <v>13</v>
      </c>
      <c r="J21" s="61" t="str">
        <f t="shared" si="2"/>
        <v/>
      </c>
      <c r="K21" s="133"/>
      <c r="L21" s="193"/>
    </row>
    <row r="22" spans="1:12" s="139" customFormat="1" ht="31" x14ac:dyDescent="0.35">
      <c r="A22" s="139">
        <v>3</v>
      </c>
      <c r="B22" s="190">
        <v>4.2</v>
      </c>
      <c r="C22" s="131" t="s">
        <v>301</v>
      </c>
      <c r="D22" s="132" t="s">
        <v>129</v>
      </c>
      <c r="E22" s="133"/>
      <c r="F22" s="133"/>
      <c r="G22" s="134" t="str">
        <f t="shared" si="0"/>
        <v/>
      </c>
      <c r="H22" s="59" t="str">
        <f t="shared" si="1"/>
        <v xml:space="preserve"> </v>
      </c>
      <c r="I22" s="136" t="s">
        <v>13</v>
      </c>
      <c r="J22" s="61" t="str">
        <f t="shared" si="2"/>
        <v/>
      </c>
      <c r="K22" s="133"/>
      <c r="L22" s="193"/>
    </row>
    <row r="23" spans="1:12" ht="46.5" x14ac:dyDescent="0.35">
      <c r="A23" s="1">
        <v>1</v>
      </c>
      <c r="B23" s="52">
        <v>4.21</v>
      </c>
      <c r="C23" s="53" t="s">
        <v>302</v>
      </c>
      <c r="D23" s="57" t="s">
        <v>129</v>
      </c>
      <c r="E23" s="58"/>
      <c r="F23" s="58"/>
      <c r="G23" s="79" t="str">
        <f t="shared" si="0"/>
        <v/>
      </c>
      <c r="H23" s="59" t="str">
        <f t="shared" si="1"/>
        <v xml:space="preserve"> </v>
      </c>
      <c r="I23" s="60" t="s">
        <v>17</v>
      </c>
      <c r="J23" s="61" t="str">
        <f t="shared" si="2"/>
        <v/>
      </c>
      <c r="K23" s="58"/>
      <c r="L23" s="92"/>
    </row>
    <row r="24" spans="1:12" ht="31" x14ac:dyDescent="0.35">
      <c r="A24" s="1">
        <v>1</v>
      </c>
      <c r="B24" s="52">
        <v>4.22</v>
      </c>
      <c r="C24" s="53" t="s">
        <v>303</v>
      </c>
      <c r="D24" s="57" t="s">
        <v>128</v>
      </c>
      <c r="E24" s="58"/>
      <c r="F24" s="58"/>
      <c r="G24" s="79" t="str">
        <f t="shared" si="0"/>
        <v/>
      </c>
      <c r="H24" s="59" t="str">
        <f t="shared" si="1"/>
        <v xml:space="preserve"> </v>
      </c>
      <c r="I24" s="60" t="s">
        <v>17</v>
      </c>
      <c r="J24" s="61" t="str">
        <f t="shared" si="2"/>
        <v/>
      </c>
      <c r="K24" s="58"/>
      <c r="L24" s="92"/>
    </row>
    <row r="25" spans="1:12" ht="31" x14ac:dyDescent="0.35">
      <c r="A25" s="1">
        <v>1</v>
      </c>
      <c r="B25" s="52">
        <v>4.2300000000000004</v>
      </c>
      <c r="C25" s="53" t="s">
        <v>304</v>
      </c>
      <c r="D25" s="57" t="s">
        <v>128</v>
      </c>
      <c r="E25" s="58"/>
      <c r="F25" s="58"/>
      <c r="G25" s="79" t="str">
        <f t="shared" si="0"/>
        <v/>
      </c>
      <c r="H25" s="59" t="str">
        <f t="shared" si="1"/>
        <v xml:space="preserve"> </v>
      </c>
      <c r="I25" s="60" t="s">
        <v>17</v>
      </c>
      <c r="J25" s="61" t="str">
        <f t="shared" si="2"/>
        <v/>
      </c>
      <c r="K25" s="58"/>
      <c r="L25" s="92"/>
    </row>
    <row r="26" spans="1:12" s="139" customFormat="1" ht="31" x14ac:dyDescent="0.35">
      <c r="A26" s="139">
        <v>3</v>
      </c>
      <c r="B26" s="130">
        <v>4.24</v>
      </c>
      <c r="C26" s="131" t="s">
        <v>305</v>
      </c>
      <c r="D26" s="132" t="s">
        <v>129</v>
      </c>
      <c r="E26" s="133"/>
      <c r="F26" s="133"/>
      <c r="G26" s="134" t="str">
        <f t="shared" si="0"/>
        <v/>
      </c>
      <c r="H26" s="59" t="str">
        <f t="shared" si="1"/>
        <v xml:space="preserve"> </v>
      </c>
      <c r="I26" s="136" t="s">
        <v>13</v>
      </c>
      <c r="J26" s="61" t="str">
        <f t="shared" si="2"/>
        <v/>
      </c>
      <c r="K26" s="133"/>
      <c r="L26" s="193"/>
    </row>
    <row r="27" spans="1:12" s="139" customFormat="1" ht="31" x14ac:dyDescent="0.35">
      <c r="A27" s="139">
        <v>3</v>
      </c>
      <c r="B27" s="130">
        <v>4.25</v>
      </c>
      <c r="C27" s="131" t="s">
        <v>306</v>
      </c>
      <c r="D27" s="132" t="s">
        <v>14</v>
      </c>
      <c r="E27" s="133"/>
      <c r="F27" s="133"/>
      <c r="G27" s="134" t="str">
        <f t="shared" si="0"/>
        <v/>
      </c>
      <c r="H27" s="59" t="str">
        <f t="shared" si="1"/>
        <v xml:space="preserve"> </v>
      </c>
      <c r="I27" s="136" t="s">
        <v>13</v>
      </c>
      <c r="J27" s="61" t="str">
        <f t="shared" si="2"/>
        <v/>
      </c>
      <c r="K27" s="133"/>
      <c r="L27" s="193"/>
    </row>
    <row r="28" spans="1:12" s="139" customFormat="1" ht="62" x14ac:dyDescent="0.35">
      <c r="A28" s="139">
        <v>3</v>
      </c>
      <c r="B28" s="130">
        <v>4.26</v>
      </c>
      <c r="C28" s="131" t="s">
        <v>307</v>
      </c>
      <c r="D28" s="132" t="s">
        <v>129</v>
      </c>
      <c r="E28" s="133"/>
      <c r="F28" s="133"/>
      <c r="G28" s="134" t="str">
        <f t="shared" si="0"/>
        <v/>
      </c>
      <c r="H28" s="59" t="str">
        <f t="shared" si="1"/>
        <v xml:space="preserve"> </v>
      </c>
      <c r="I28" s="136" t="s">
        <v>13</v>
      </c>
      <c r="J28" s="61" t="str">
        <f t="shared" si="2"/>
        <v/>
      </c>
      <c r="K28" s="133"/>
      <c r="L28" s="193" t="s">
        <v>559</v>
      </c>
    </row>
    <row r="29" spans="1:12" s="139" customFormat="1" ht="62" x14ac:dyDescent="0.35">
      <c r="A29" s="139">
        <v>3</v>
      </c>
      <c r="B29" s="130">
        <v>4.2699999999999996</v>
      </c>
      <c r="C29" s="131" t="s">
        <v>308</v>
      </c>
      <c r="D29" s="132" t="s">
        <v>129</v>
      </c>
      <c r="E29" s="133"/>
      <c r="F29" s="133"/>
      <c r="G29" s="134"/>
      <c r="H29" s="59" t="str">
        <f t="shared" si="1"/>
        <v xml:space="preserve"> </v>
      </c>
      <c r="I29" s="136" t="s">
        <v>13</v>
      </c>
      <c r="J29" s="61" t="str">
        <f t="shared" si="2"/>
        <v/>
      </c>
      <c r="K29" s="133"/>
      <c r="L29" s="193"/>
    </row>
    <row r="30" spans="1:12" s="149" customFormat="1" ht="31" x14ac:dyDescent="0.35">
      <c r="A30" s="149">
        <v>2</v>
      </c>
      <c r="B30" s="140">
        <v>4.28</v>
      </c>
      <c r="C30" s="141" t="s">
        <v>309</v>
      </c>
      <c r="D30" s="142" t="s">
        <v>128</v>
      </c>
      <c r="E30" s="143"/>
      <c r="F30" s="143"/>
      <c r="G30" s="144"/>
      <c r="H30" s="59" t="str">
        <f t="shared" si="1"/>
        <v xml:space="preserve"> </v>
      </c>
      <c r="I30" s="146" t="s">
        <v>17</v>
      </c>
      <c r="J30" s="61" t="str">
        <f t="shared" si="2"/>
        <v/>
      </c>
      <c r="K30" s="143"/>
      <c r="L30" s="195"/>
    </row>
    <row r="31" spans="1:12" s="149" customFormat="1" ht="31" x14ac:dyDescent="0.35">
      <c r="A31" s="149">
        <v>2</v>
      </c>
      <c r="B31" s="140">
        <v>4.29</v>
      </c>
      <c r="C31" s="141" t="s">
        <v>310</v>
      </c>
      <c r="D31" s="142" t="s">
        <v>128</v>
      </c>
      <c r="E31" s="143"/>
      <c r="F31" s="143"/>
      <c r="G31" s="144"/>
      <c r="H31" s="59" t="str">
        <f t="shared" si="1"/>
        <v xml:space="preserve"> </v>
      </c>
      <c r="I31" s="146" t="s">
        <v>17</v>
      </c>
      <c r="J31" s="61" t="str">
        <f t="shared" si="2"/>
        <v/>
      </c>
      <c r="K31" s="143"/>
      <c r="L31" s="195"/>
    </row>
    <row r="32" spans="1:12" s="4" customFormat="1" ht="31" x14ac:dyDescent="0.35">
      <c r="A32" s="4">
        <v>1</v>
      </c>
      <c r="B32" s="160" t="s">
        <v>54</v>
      </c>
      <c r="C32" s="161" t="s">
        <v>311</v>
      </c>
      <c r="D32" s="162" t="s">
        <v>128</v>
      </c>
      <c r="E32" s="163"/>
      <c r="F32" s="163"/>
      <c r="G32" s="164"/>
      <c r="H32" s="59" t="str">
        <f t="shared" si="1"/>
        <v xml:space="preserve"> </v>
      </c>
      <c r="I32" s="166" t="s">
        <v>13</v>
      </c>
      <c r="J32" s="61" t="str">
        <f t="shared" si="2"/>
        <v/>
      </c>
      <c r="K32" s="163"/>
      <c r="L32" s="192" t="s">
        <v>558</v>
      </c>
    </row>
    <row r="33" spans="1:98" s="4" customFormat="1" ht="62" x14ac:dyDescent="0.35">
      <c r="A33" s="4">
        <v>1</v>
      </c>
      <c r="B33" s="160">
        <v>4.3099999999999996</v>
      </c>
      <c r="C33" s="161" t="s">
        <v>312</v>
      </c>
      <c r="D33" s="162" t="s">
        <v>128</v>
      </c>
      <c r="E33" s="163"/>
      <c r="F33" s="163"/>
      <c r="G33" s="164"/>
      <c r="H33" s="59" t="str">
        <f t="shared" si="1"/>
        <v xml:space="preserve"> </v>
      </c>
      <c r="I33" s="166" t="s">
        <v>13</v>
      </c>
      <c r="J33" s="61" t="str">
        <f t="shared" si="2"/>
        <v/>
      </c>
      <c r="K33" s="163"/>
      <c r="L33" s="192"/>
    </row>
    <row r="34" spans="1:98" s="4" customFormat="1" ht="31" x14ac:dyDescent="0.35">
      <c r="A34" s="4">
        <v>1</v>
      </c>
      <c r="B34" s="160">
        <v>4.32</v>
      </c>
      <c r="C34" s="161" t="s">
        <v>313</v>
      </c>
      <c r="D34" s="162" t="s">
        <v>128</v>
      </c>
      <c r="E34" s="163"/>
      <c r="F34" s="163"/>
      <c r="G34" s="164"/>
      <c r="H34" s="59" t="str">
        <f t="shared" si="1"/>
        <v xml:space="preserve"> </v>
      </c>
      <c r="I34" s="166" t="s">
        <v>13</v>
      </c>
      <c r="J34" s="61" t="str">
        <f t="shared" si="2"/>
        <v/>
      </c>
      <c r="K34" s="163"/>
      <c r="L34" s="192"/>
    </row>
    <row r="35" spans="1:98" s="4" customFormat="1" ht="31" x14ac:dyDescent="0.35">
      <c r="A35" s="4">
        <v>1</v>
      </c>
      <c r="B35" s="160">
        <v>4.33</v>
      </c>
      <c r="C35" s="161" t="s">
        <v>314</v>
      </c>
      <c r="D35" s="162" t="s">
        <v>128</v>
      </c>
      <c r="E35" s="163"/>
      <c r="F35" s="163"/>
      <c r="G35" s="164"/>
      <c r="H35" s="59" t="str">
        <f t="shared" si="1"/>
        <v xml:space="preserve"> </v>
      </c>
      <c r="I35" s="166" t="s">
        <v>13</v>
      </c>
      <c r="J35" s="61" t="str">
        <f t="shared" si="2"/>
        <v/>
      </c>
      <c r="K35" s="163"/>
      <c r="L35" s="192"/>
    </row>
    <row r="36" spans="1:98" s="149" customFormat="1" ht="31" x14ac:dyDescent="0.35">
      <c r="A36" s="149">
        <v>2</v>
      </c>
      <c r="B36" s="140">
        <v>4.34</v>
      </c>
      <c r="C36" s="141" t="s">
        <v>315</v>
      </c>
      <c r="D36" s="142" t="s">
        <v>128</v>
      </c>
      <c r="E36" s="143"/>
      <c r="F36" s="143"/>
      <c r="G36" s="144"/>
      <c r="H36" s="59" t="str">
        <f t="shared" si="1"/>
        <v xml:space="preserve"> </v>
      </c>
      <c r="I36" s="146" t="s">
        <v>13</v>
      </c>
      <c r="J36" s="61" t="str">
        <f t="shared" si="2"/>
        <v/>
      </c>
      <c r="K36" s="143"/>
      <c r="L36" s="195" t="s">
        <v>556</v>
      </c>
    </row>
    <row r="37" spans="1:98" ht="31" x14ac:dyDescent="0.35">
      <c r="A37" s="1">
        <v>1</v>
      </c>
      <c r="B37" s="52">
        <v>4.3499999999999996</v>
      </c>
      <c r="C37" s="53" t="s">
        <v>316</v>
      </c>
      <c r="D37" s="57" t="s">
        <v>128</v>
      </c>
      <c r="E37" s="58"/>
      <c r="F37" s="58"/>
      <c r="G37" s="79"/>
      <c r="H37" s="59" t="str">
        <f t="shared" si="1"/>
        <v xml:space="preserve"> </v>
      </c>
      <c r="I37" s="60" t="s">
        <v>13</v>
      </c>
      <c r="J37" s="61" t="str">
        <f t="shared" si="2"/>
        <v/>
      </c>
      <c r="K37" s="58"/>
      <c r="L37" s="92"/>
    </row>
    <row r="38" spans="1:98" s="159" customFormat="1" ht="31" x14ac:dyDescent="0.35">
      <c r="A38" s="159">
        <v>3</v>
      </c>
      <c r="B38" s="150">
        <v>4.3600000000000003</v>
      </c>
      <c r="C38" s="151" t="s">
        <v>317</v>
      </c>
      <c r="D38" s="152" t="s">
        <v>128</v>
      </c>
      <c r="E38" s="153"/>
      <c r="F38" s="153"/>
      <c r="G38" s="154"/>
      <c r="H38" s="59" t="str">
        <f t="shared" si="1"/>
        <v xml:space="preserve"> </v>
      </c>
      <c r="I38" s="156" t="s">
        <v>12</v>
      </c>
      <c r="J38" s="61" t="str">
        <f t="shared" si="2"/>
        <v/>
      </c>
      <c r="K38" s="153"/>
      <c r="L38" s="194"/>
    </row>
    <row r="39" spans="1:98" s="178" customFormat="1" ht="31" x14ac:dyDescent="0.35">
      <c r="A39" s="178">
        <v>2</v>
      </c>
      <c r="B39" s="169">
        <v>4.37</v>
      </c>
      <c r="C39" s="170" t="s">
        <v>318</v>
      </c>
      <c r="D39" s="171" t="s">
        <v>128</v>
      </c>
      <c r="E39" s="172"/>
      <c r="F39" s="172"/>
      <c r="G39" s="173"/>
      <c r="H39" s="59" t="str">
        <f t="shared" si="1"/>
        <v xml:space="preserve"> </v>
      </c>
      <c r="I39" s="175" t="s">
        <v>12</v>
      </c>
      <c r="J39" s="61" t="str">
        <f t="shared" si="2"/>
        <v/>
      </c>
      <c r="K39" s="172"/>
      <c r="L39" s="196"/>
    </row>
    <row r="40" spans="1:98" s="219" customFormat="1" x14ac:dyDescent="0.35">
      <c r="A40" s="219">
        <v>1</v>
      </c>
      <c r="B40" s="160">
        <v>4.38</v>
      </c>
      <c r="C40" s="161" t="s">
        <v>319</v>
      </c>
      <c r="D40" s="213" t="s">
        <v>128</v>
      </c>
      <c r="E40" s="214"/>
      <c r="F40" s="214"/>
      <c r="G40" s="215"/>
      <c r="H40" s="59" t="str">
        <f t="shared" si="1"/>
        <v xml:space="preserve"> </v>
      </c>
      <c r="I40" s="217" t="s">
        <v>12</v>
      </c>
      <c r="J40" s="61" t="str">
        <f t="shared" si="2"/>
        <v/>
      </c>
      <c r="K40" s="214"/>
      <c r="L40" s="192"/>
    </row>
    <row r="41" spans="1:98" ht="31" x14ac:dyDescent="0.35">
      <c r="A41" s="1">
        <v>1</v>
      </c>
      <c r="B41" s="52">
        <v>4.3899999999999997</v>
      </c>
      <c r="C41" s="53" t="s">
        <v>320</v>
      </c>
      <c r="D41" s="57" t="s">
        <v>128</v>
      </c>
      <c r="E41" s="58"/>
      <c r="F41" s="58"/>
      <c r="G41" s="79"/>
      <c r="H41" s="59" t="str">
        <f t="shared" si="1"/>
        <v xml:space="preserve"> </v>
      </c>
      <c r="I41" s="60" t="s">
        <v>13</v>
      </c>
      <c r="J41" s="61" t="str">
        <f t="shared" si="2"/>
        <v/>
      </c>
      <c r="K41" s="58"/>
      <c r="L41" s="92"/>
    </row>
    <row r="42" spans="1:98" s="139" customFormat="1" ht="31" x14ac:dyDescent="0.35">
      <c r="A42" s="139">
        <v>3</v>
      </c>
      <c r="B42" s="190">
        <v>4.4000000000000004</v>
      </c>
      <c r="C42" s="131" t="s">
        <v>321</v>
      </c>
      <c r="D42" s="132" t="s">
        <v>128</v>
      </c>
      <c r="E42" s="133"/>
      <c r="F42" s="133"/>
      <c r="G42" s="134"/>
      <c r="H42" s="59" t="str">
        <f t="shared" si="1"/>
        <v xml:space="preserve"> </v>
      </c>
      <c r="I42" s="136" t="s">
        <v>17</v>
      </c>
      <c r="J42" s="61" t="str">
        <f t="shared" si="2"/>
        <v/>
      </c>
      <c r="K42" s="133"/>
      <c r="L42" s="193" t="s">
        <v>557</v>
      </c>
    </row>
    <row r="43" spans="1:98" s="139" customFormat="1" ht="31" x14ac:dyDescent="0.35">
      <c r="A43" s="139">
        <v>3</v>
      </c>
      <c r="B43" s="130">
        <v>4.41</v>
      </c>
      <c r="C43" s="131" t="s">
        <v>183</v>
      </c>
      <c r="D43" s="132" t="s">
        <v>128</v>
      </c>
      <c r="E43" s="133"/>
      <c r="F43" s="133"/>
      <c r="G43" s="134"/>
      <c r="H43" s="59" t="str">
        <f t="shared" si="1"/>
        <v xml:space="preserve"> </v>
      </c>
      <c r="I43" s="136" t="s">
        <v>13</v>
      </c>
      <c r="J43" s="61" t="str">
        <f t="shared" si="2"/>
        <v/>
      </c>
      <c r="K43" s="133"/>
      <c r="L43" s="193"/>
    </row>
    <row r="44" spans="1:98" x14ac:dyDescent="0.35">
      <c r="B44" s="25"/>
      <c r="C44" s="26" t="s">
        <v>322</v>
      </c>
      <c r="D44" s="77"/>
      <c r="E44" s="77"/>
      <c r="F44" s="77"/>
      <c r="G44" s="80"/>
      <c r="H44" s="77"/>
      <c r="I44" s="78"/>
      <c r="J44" s="61" t="str">
        <f t="shared" si="2"/>
        <v/>
      </c>
      <c r="K44" s="77"/>
      <c r="L44" s="77"/>
    </row>
    <row r="45" spans="1:98" x14ac:dyDescent="0.35">
      <c r="B45" s="52">
        <v>4.42</v>
      </c>
      <c r="C45" s="53" t="s">
        <v>188</v>
      </c>
      <c r="D45" s="57"/>
      <c r="E45" s="58"/>
      <c r="F45" s="58"/>
      <c r="G45" s="79"/>
      <c r="H45" s="59"/>
      <c r="I45" s="60"/>
      <c r="J45" s="61" t="str">
        <f t="shared" si="2"/>
        <v/>
      </c>
      <c r="K45" s="58"/>
      <c r="L45" s="92"/>
    </row>
    <row r="46" spans="1:98" x14ac:dyDescent="0.35">
      <c r="B46" s="96">
        <v>4.43</v>
      </c>
      <c r="C46" s="53" t="s">
        <v>188</v>
      </c>
      <c r="D46" s="57"/>
      <c r="E46" s="58"/>
      <c r="F46" s="58"/>
      <c r="G46" s="79"/>
      <c r="H46" s="59"/>
      <c r="I46" s="60"/>
      <c r="J46" s="61" t="str">
        <f t="shared" si="2"/>
        <v/>
      </c>
      <c r="K46" s="58"/>
      <c r="L46" s="92"/>
    </row>
    <row r="47" spans="1:98" x14ac:dyDescent="0.35">
      <c r="B47" s="52">
        <v>4.4400000000000004</v>
      </c>
      <c r="C47" s="53" t="s">
        <v>188</v>
      </c>
      <c r="D47" s="57"/>
      <c r="E47" s="58"/>
      <c r="F47" s="58"/>
      <c r="G47" s="79"/>
      <c r="H47" s="59"/>
      <c r="I47" s="60"/>
      <c r="J47" s="61" t="str">
        <f t="shared" si="2"/>
        <v/>
      </c>
      <c r="K47" s="58"/>
      <c r="L47" s="92"/>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01"/>
      <c r="BZ47" s="101"/>
      <c r="CA47" s="101"/>
      <c r="CB47" s="101"/>
      <c r="CC47" s="101"/>
      <c r="CD47" s="101"/>
      <c r="CE47" s="101"/>
      <c r="CF47" s="101"/>
      <c r="CG47" s="101"/>
      <c r="CH47" s="101"/>
      <c r="CI47" s="101"/>
      <c r="CJ47" s="101"/>
      <c r="CK47" s="101"/>
      <c r="CL47" s="101"/>
      <c r="CM47" s="101"/>
      <c r="CN47" s="101"/>
      <c r="CO47" s="101"/>
      <c r="CP47" s="101"/>
      <c r="CQ47" s="101"/>
      <c r="CR47" s="101"/>
      <c r="CS47" s="101"/>
      <c r="CT47" s="101"/>
    </row>
    <row r="48" spans="1:98" s="3" customFormat="1" x14ac:dyDescent="0.35">
      <c r="B48" s="24" t="s">
        <v>137</v>
      </c>
      <c r="C48" s="23"/>
      <c r="D48" s="62"/>
      <c r="E48" s="81">
        <f>COUNT(E3:E47)</f>
        <v>0</v>
      </c>
      <c r="F48" s="81">
        <f>COUNT(F3:F47)</f>
        <v>0</v>
      </c>
      <c r="G48" s="81">
        <f>COUNT(G3:G47)</f>
        <v>0</v>
      </c>
      <c r="H48" s="82">
        <f>COUNT(H3:H47)</f>
        <v>0</v>
      </c>
      <c r="I48" s="81"/>
      <c r="J48" s="81">
        <f>COUNT(J3:J47)</f>
        <v>0</v>
      </c>
      <c r="K48" s="81">
        <f>COUNT(K3:K47)</f>
        <v>0</v>
      </c>
      <c r="L48" s="6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row>
    <row r="49" spans="2:98" s="3" customFormat="1" x14ac:dyDescent="0.35">
      <c r="B49" s="24" t="s">
        <v>18</v>
      </c>
      <c r="C49" s="23"/>
      <c r="D49" s="62"/>
      <c r="E49" s="81">
        <f>COUNTIF(E3:E47, 1)</f>
        <v>0</v>
      </c>
      <c r="F49" s="81">
        <f>COUNTIF(F3:F47, 1)</f>
        <v>0</v>
      </c>
      <c r="G49" s="81">
        <f>COUNTIF(G3:G47, 1)</f>
        <v>0</v>
      </c>
      <c r="H49" s="82">
        <f>COUNTIF(H3:H47, 1)</f>
        <v>0</v>
      </c>
      <c r="I49" s="81"/>
      <c r="J49" s="81">
        <f>COUNTIF(J3:J47, 1)</f>
        <v>0</v>
      </c>
      <c r="K49" s="81">
        <f>COUNTIF(K3:K47, 1)</f>
        <v>0</v>
      </c>
      <c r="L49" s="6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row>
    <row r="50" spans="2:98" s="3" customFormat="1" x14ac:dyDescent="0.35">
      <c r="B50" s="24" t="s">
        <v>250</v>
      </c>
      <c r="C50" s="23"/>
      <c r="D50" s="62"/>
      <c r="E50" s="81" t="e">
        <f>E49/E48</f>
        <v>#DIV/0!</v>
      </c>
      <c r="F50" s="81" t="e">
        <f>F49/F48</f>
        <v>#DIV/0!</v>
      </c>
      <c r="G50" s="83" t="e">
        <f>1-(G49/G48)</f>
        <v>#DIV/0!</v>
      </c>
      <c r="H50" s="84" t="e">
        <f>H49/H48</f>
        <v>#DIV/0!</v>
      </c>
      <c r="I50" s="81"/>
      <c r="J50" s="85" t="e">
        <f>J49/J48</f>
        <v>#DIV/0!</v>
      </c>
      <c r="K50" s="86" t="e">
        <f>1-(K49/K48)</f>
        <v>#DIV/0!</v>
      </c>
      <c r="L50" s="6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row>
    <row r="51" spans="2:98" x14ac:dyDescent="0.35">
      <c r="D51" s="7"/>
      <c r="E51" s="7"/>
      <c r="F51" s="7"/>
      <c r="G51" s="7"/>
      <c r="H51" s="7"/>
      <c r="I51" s="7"/>
      <c r="J51" s="7"/>
      <c r="K51" s="7"/>
      <c r="L51" s="93"/>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row>
    <row r="52" spans="2:98" x14ac:dyDescent="0.35">
      <c r="C52" s="10"/>
      <c r="D52" s="7"/>
      <c r="E52" s="7"/>
      <c r="F52" s="7"/>
      <c r="G52" s="7"/>
      <c r="H52" s="7"/>
      <c r="I52" s="7"/>
      <c r="J52" s="7"/>
      <c r="K52" s="7"/>
      <c r="L52" s="94"/>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row>
    <row r="53" spans="2:98" x14ac:dyDescent="0.35">
      <c r="D53" s="7"/>
      <c r="E53" s="7"/>
      <c r="F53" s="7"/>
      <c r="G53" s="7"/>
      <c r="H53" s="7"/>
      <c r="I53" s="7"/>
      <c r="J53" s="7"/>
      <c r="K53" s="7"/>
      <c r="L53" s="94"/>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c r="BV53" s="101"/>
      <c r="BW53" s="101"/>
      <c r="BX53" s="101"/>
      <c r="BY53" s="101"/>
      <c r="BZ53" s="101"/>
      <c r="CA53" s="101"/>
      <c r="CB53" s="101"/>
      <c r="CC53" s="101"/>
      <c r="CD53" s="101"/>
      <c r="CE53" s="101"/>
      <c r="CF53" s="101"/>
      <c r="CG53" s="101"/>
      <c r="CH53" s="101"/>
      <c r="CI53" s="101"/>
      <c r="CJ53" s="101"/>
      <c r="CK53" s="101"/>
      <c r="CL53" s="101"/>
      <c r="CM53" s="101"/>
      <c r="CN53" s="101"/>
      <c r="CO53" s="101"/>
      <c r="CP53" s="101"/>
      <c r="CQ53" s="101"/>
      <c r="CR53" s="101"/>
      <c r="CS53" s="101"/>
      <c r="CT53" s="101"/>
    </row>
    <row r="54" spans="2:98" x14ac:dyDescent="0.35">
      <c r="D54" s="7"/>
      <c r="E54" s="7"/>
      <c r="F54" s="7"/>
      <c r="G54" s="7"/>
      <c r="H54" s="7"/>
      <c r="I54" s="7"/>
      <c r="J54" s="7"/>
      <c r="K54" s="7"/>
      <c r="L54" s="94"/>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101"/>
      <c r="BY54" s="101"/>
      <c r="BZ54" s="101"/>
      <c r="CA54" s="101"/>
      <c r="CB54" s="101"/>
      <c r="CC54" s="101"/>
      <c r="CD54" s="101"/>
      <c r="CE54" s="101"/>
      <c r="CF54" s="101"/>
      <c r="CG54" s="101"/>
      <c r="CH54" s="101"/>
      <c r="CI54" s="101"/>
      <c r="CJ54" s="101"/>
      <c r="CK54" s="101"/>
      <c r="CL54" s="101"/>
      <c r="CM54" s="101"/>
      <c r="CN54" s="101"/>
      <c r="CO54" s="101"/>
      <c r="CP54" s="101"/>
      <c r="CQ54" s="101"/>
      <c r="CR54" s="101"/>
      <c r="CS54" s="101"/>
      <c r="CT54" s="101"/>
    </row>
    <row r="55" spans="2:98" x14ac:dyDescent="0.35">
      <c r="D55" s="7"/>
      <c r="E55" s="7"/>
      <c r="F55" s="7"/>
      <c r="G55" s="7"/>
      <c r="H55" s="7"/>
      <c r="I55" s="7"/>
      <c r="J55" s="7"/>
      <c r="K55" s="7"/>
      <c r="L55" s="94"/>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01"/>
      <c r="BS55" s="101"/>
      <c r="BT55" s="101"/>
      <c r="BU55" s="101"/>
      <c r="BV55" s="101"/>
      <c r="BW55" s="101"/>
      <c r="BX55" s="101"/>
      <c r="BY55" s="101"/>
      <c r="BZ55" s="101"/>
      <c r="CA55" s="101"/>
      <c r="CB55" s="101"/>
      <c r="CC55" s="101"/>
      <c r="CD55" s="101"/>
      <c r="CE55" s="101"/>
      <c r="CF55" s="101"/>
      <c r="CG55" s="101"/>
      <c r="CH55" s="101"/>
      <c r="CI55" s="101"/>
      <c r="CJ55" s="101"/>
      <c r="CK55" s="101"/>
      <c r="CL55" s="101"/>
      <c r="CM55" s="101"/>
      <c r="CN55" s="101"/>
      <c r="CO55" s="101"/>
      <c r="CP55" s="101"/>
      <c r="CQ55" s="101"/>
      <c r="CR55" s="101"/>
      <c r="CS55" s="101"/>
      <c r="CT55" s="101"/>
    </row>
    <row r="56" spans="2:98" x14ac:dyDescent="0.35">
      <c r="D56" s="7"/>
      <c r="E56" s="7"/>
      <c r="F56" s="7"/>
      <c r="G56" s="7"/>
      <c r="H56" s="7"/>
      <c r="I56" s="7"/>
      <c r="J56" s="7"/>
      <c r="K56" s="7"/>
      <c r="L56" s="94"/>
      <c r="M56" s="7"/>
      <c r="N56" s="7"/>
      <c r="O56" s="7"/>
      <c r="P56" s="7"/>
      <c r="Q56" s="7"/>
      <c r="R56" s="7"/>
    </row>
    <row r="57" spans="2:98" x14ac:dyDescent="0.35">
      <c r="D57" s="7"/>
      <c r="E57" s="7"/>
      <c r="F57" s="7"/>
      <c r="G57" s="7"/>
      <c r="H57" s="7"/>
      <c r="I57" s="7"/>
      <c r="J57" s="7"/>
      <c r="K57" s="7"/>
      <c r="L57" s="94"/>
      <c r="M57" s="7"/>
      <c r="N57" s="7"/>
      <c r="O57" s="7"/>
      <c r="P57" s="7"/>
      <c r="Q57" s="7"/>
      <c r="R57" s="7"/>
    </row>
    <row r="58" spans="2:98" x14ac:dyDescent="0.35">
      <c r="D58" s="7"/>
      <c r="E58" s="7"/>
      <c r="F58" s="7"/>
      <c r="G58" s="7"/>
      <c r="H58" s="7"/>
      <c r="I58" s="7"/>
      <c r="J58" s="7"/>
      <c r="K58" s="7"/>
      <c r="L58" s="93"/>
      <c r="M58" s="7"/>
      <c r="N58" s="7"/>
      <c r="O58" s="7"/>
      <c r="P58" s="7"/>
      <c r="Q58" s="7"/>
      <c r="R58" s="7"/>
    </row>
    <row r="59" spans="2:98" x14ac:dyDescent="0.35">
      <c r="D59" s="7"/>
      <c r="E59" s="7"/>
      <c r="F59" s="7"/>
      <c r="G59" s="7"/>
      <c r="H59" s="7"/>
      <c r="I59" s="7"/>
      <c r="J59" s="7"/>
      <c r="K59" s="7"/>
      <c r="L59" s="93"/>
      <c r="M59" s="7"/>
      <c r="N59" s="7"/>
      <c r="O59" s="7"/>
      <c r="P59" s="7"/>
      <c r="Q59" s="7"/>
      <c r="R59" s="7"/>
    </row>
    <row r="60" spans="2:98" x14ac:dyDescent="0.35">
      <c r="D60" s="7"/>
      <c r="E60" s="7"/>
      <c r="F60" s="7"/>
      <c r="G60" s="7"/>
      <c r="H60" s="7"/>
      <c r="I60" s="7"/>
      <c r="J60" s="7"/>
      <c r="K60" s="7"/>
      <c r="L60" s="93"/>
      <c r="M60" s="7"/>
      <c r="N60" s="7"/>
      <c r="O60" s="7"/>
      <c r="P60" s="7"/>
      <c r="Q60" s="7"/>
      <c r="R60" s="7"/>
    </row>
    <row r="61" spans="2:98" x14ac:dyDescent="0.35">
      <c r="D61" s="7"/>
      <c r="E61" s="7"/>
      <c r="F61" s="7"/>
      <c r="G61" s="7"/>
      <c r="H61" s="7"/>
      <c r="I61" s="7"/>
      <c r="J61" s="7"/>
      <c r="K61" s="7"/>
      <c r="L61" s="93"/>
      <c r="M61" s="7"/>
      <c r="N61" s="7"/>
      <c r="O61" s="7"/>
      <c r="P61" s="7"/>
      <c r="Q61" s="7"/>
      <c r="R61" s="7"/>
    </row>
    <row r="62" spans="2:98" x14ac:dyDescent="0.35">
      <c r="D62" s="7"/>
      <c r="E62" s="7"/>
      <c r="F62" s="7"/>
      <c r="G62" s="7"/>
      <c r="H62" s="7"/>
      <c r="I62" s="7"/>
      <c r="J62" s="7"/>
      <c r="K62" s="7"/>
      <c r="L62" s="93"/>
      <c r="M62" s="7"/>
      <c r="N62" s="7"/>
      <c r="O62" s="7"/>
      <c r="P62" s="7"/>
      <c r="Q62" s="7"/>
      <c r="R62" s="7"/>
    </row>
    <row r="63" spans="2:98" x14ac:dyDescent="0.35">
      <c r="D63" s="7"/>
      <c r="E63" s="7"/>
      <c r="F63" s="7"/>
      <c r="G63" s="7"/>
      <c r="H63" s="7"/>
      <c r="I63" s="7"/>
      <c r="J63" s="7"/>
      <c r="K63" s="7"/>
      <c r="L63" s="93"/>
      <c r="M63" s="7"/>
      <c r="N63" s="7"/>
      <c r="O63" s="7"/>
      <c r="P63" s="7"/>
      <c r="Q63" s="7"/>
      <c r="R63" s="7"/>
    </row>
    <row r="64" spans="2:98" x14ac:dyDescent="0.35">
      <c r="D64" s="7"/>
      <c r="E64" s="7"/>
      <c r="F64" s="7"/>
      <c r="G64" s="7"/>
      <c r="H64" s="7"/>
      <c r="I64" s="7"/>
      <c r="J64" s="7"/>
      <c r="K64" s="7"/>
      <c r="L64" s="93"/>
      <c r="M64" s="7"/>
      <c r="N64" s="7"/>
      <c r="O64" s="7"/>
      <c r="P64" s="7"/>
      <c r="Q64" s="7"/>
      <c r="R64" s="7"/>
    </row>
    <row r="65" spans="4:18" x14ac:dyDescent="0.35">
      <c r="D65" s="7"/>
      <c r="E65" s="7"/>
      <c r="F65" s="7"/>
      <c r="G65" s="7"/>
      <c r="H65" s="7"/>
      <c r="I65" s="7"/>
      <c r="J65" s="7"/>
      <c r="K65" s="7"/>
      <c r="L65" s="93"/>
      <c r="M65" s="7"/>
      <c r="N65" s="7"/>
      <c r="O65" s="7"/>
      <c r="P65" s="7"/>
      <c r="Q65" s="7"/>
      <c r="R65" s="7"/>
    </row>
    <row r="66" spans="4:18" x14ac:dyDescent="0.35">
      <c r="D66" s="7"/>
      <c r="E66" s="7"/>
      <c r="F66" s="7"/>
      <c r="G66" s="7"/>
      <c r="H66" s="7"/>
      <c r="I66" s="7"/>
      <c r="J66" s="7"/>
      <c r="K66" s="7"/>
      <c r="L66" s="93"/>
      <c r="M66" s="7"/>
      <c r="N66" s="7"/>
      <c r="O66" s="7"/>
      <c r="P66" s="7"/>
      <c r="Q66" s="7"/>
      <c r="R66" s="7"/>
    </row>
    <row r="67" spans="4:18" x14ac:dyDescent="0.35">
      <c r="D67" s="7"/>
      <c r="E67" s="7"/>
      <c r="F67" s="7"/>
      <c r="G67" s="7"/>
      <c r="H67" s="7"/>
      <c r="I67" s="7"/>
      <c r="J67" s="7"/>
      <c r="K67" s="7"/>
      <c r="L67" s="93"/>
      <c r="M67" s="7"/>
      <c r="N67" s="7"/>
      <c r="O67" s="7"/>
      <c r="P67" s="7"/>
      <c r="Q67" s="7"/>
      <c r="R67" s="7"/>
    </row>
    <row r="68" spans="4:18" x14ac:dyDescent="0.35">
      <c r="D68" s="7"/>
      <c r="E68" s="7"/>
      <c r="F68" s="7"/>
      <c r="G68" s="7"/>
      <c r="H68" s="7"/>
      <c r="I68" s="7"/>
      <c r="J68" s="7"/>
      <c r="K68" s="7"/>
      <c r="L68" s="93"/>
      <c r="M68" s="7"/>
      <c r="N68" s="7"/>
      <c r="O68" s="7"/>
      <c r="P68" s="7"/>
      <c r="Q68" s="7"/>
      <c r="R68" s="7"/>
    </row>
    <row r="69" spans="4:18" x14ac:dyDescent="0.35">
      <c r="D69" s="7"/>
      <c r="E69" s="7"/>
      <c r="F69" s="7"/>
      <c r="G69" s="7"/>
      <c r="H69" s="7"/>
      <c r="I69" s="7"/>
      <c r="J69" s="7"/>
      <c r="K69" s="7"/>
      <c r="L69" s="93"/>
      <c r="M69" s="7"/>
      <c r="N69" s="7"/>
      <c r="O69" s="7"/>
      <c r="P69" s="7"/>
      <c r="Q69" s="7"/>
      <c r="R69" s="7"/>
    </row>
    <row r="70" spans="4:18" x14ac:dyDescent="0.35">
      <c r="D70" s="7"/>
      <c r="E70" s="7"/>
      <c r="F70" s="7"/>
      <c r="G70" s="7"/>
      <c r="H70" s="7"/>
      <c r="I70" s="7"/>
      <c r="J70" s="7"/>
      <c r="K70" s="7"/>
      <c r="L70" s="93"/>
      <c r="M70" s="7"/>
      <c r="N70" s="7"/>
      <c r="O70" s="7"/>
      <c r="P70" s="7"/>
      <c r="Q70" s="7"/>
      <c r="R70" s="7"/>
    </row>
    <row r="71" spans="4:18" x14ac:dyDescent="0.35">
      <c r="D71" s="7"/>
      <c r="E71" s="7"/>
      <c r="F71" s="7"/>
      <c r="G71" s="7"/>
      <c r="H71" s="7"/>
      <c r="I71" s="7"/>
      <c r="J71" s="7"/>
      <c r="K71" s="7"/>
      <c r="L71" s="93"/>
      <c r="M71" s="7"/>
      <c r="N71" s="7"/>
      <c r="O71" s="7"/>
      <c r="P71" s="7"/>
      <c r="Q71" s="7"/>
      <c r="R71" s="7"/>
    </row>
    <row r="72" spans="4:18" x14ac:dyDescent="0.35">
      <c r="D72" s="7"/>
      <c r="E72" s="7"/>
      <c r="F72" s="7"/>
      <c r="G72" s="7"/>
      <c r="H72" s="7"/>
      <c r="I72" s="7"/>
      <c r="J72" s="7"/>
      <c r="K72" s="7"/>
      <c r="L72" s="93"/>
      <c r="M72" s="7"/>
      <c r="N72" s="7"/>
      <c r="O72" s="7"/>
      <c r="P72" s="7"/>
      <c r="Q72" s="7"/>
      <c r="R72" s="7"/>
    </row>
    <row r="73" spans="4:18" x14ac:dyDescent="0.35">
      <c r="D73" s="7"/>
      <c r="E73" s="7"/>
      <c r="F73" s="7"/>
      <c r="G73" s="7"/>
      <c r="H73" s="7"/>
      <c r="I73" s="7"/>
      <c r="J73" s="7"/>
      <c r="K73" s="7"/>
      <c r="L73" s="93"/>
      <c r="M73" s="7"/>
      <c r="N73" s="7"/>
      <c r="O73" s="7"/>
      <c r="P73" s="7"/>
      <c r="Q73" s="7"/>
      <c r="R73" s="7"/>
    </row>
    <row r="74" spans="4:18" x14ac:dyDescent="0.35">
      <c r="D74" s="7"/>
      <c r="E74" s="7"/>
      <c r="F74" s="7"/>
      <c r="G74" s="7"/>
      <c r="H74" s="7"/>
      <c r="I74" s="7"/>
      <c r="J74" s="7"/>
      <c r="K74" s="7"/>
      <c r="L74" s="93"/>
      <c r="M74" s="7"/>
      <c r="N74" s="7"/>
      <c r="O74" s="7"/>
      <c r="P74" s="7"/>
      <c r="Q74" s="7"/>
      <c r="R74" s="7"/>
    </row>
    <row r="75" spans="4:18" x14ac:dyDescent="0.35">
      <c r="D75" s="7"/>
      <c r="E75" s="7"/>
      <c r="F75" s="7"/>
      <c r="G75" s="7"/>
      <c r="H75" s="7"/>
      <c r="I75" s="7"/>
      <c r="J75" s="7"/>
      <c r="K75" s="7"/>
      <c r="L75" s="93"/>
      <c r="M75" s="7"/>
      <c r="N75" s="7"/>
      <c r="O75" s="7"/>
      <c r="P75" s="7"/>
      <c r="Q75" s="7"/>
      <c r="R75" s="7"/>
    </row>
    <row r="76" spans="4:18" x14ac:dyDescent="0.35">
      <c r="D76" s="7"/>
      <c r="E76" s="7"/>
      <c r="F76" s="7"/>
      <c r="G76" s="7"/>
      <c r="H76" s="7"/>
      <c r="I76" s="7"/>
      <c r="J76" s="7"/>
      <c r="K76" s="7"/>
      <c r="L76" s="93"/>
      <c r="M76" s="7"/>
      <c r="N76" s="7"/>
      <c r="O76" s="7"/>
      <c r="P76" s="7"/>
      <c r="Q76" s="7"/>
      <c r="R76" s="7"/>
    </row>
    <row r="77" spans="4:18" x14ac:dyDescent="0.35">
      <c r="D77" s="7"/>
      <c r="E77" s="7"/>
      <c r="F77" s="7"/>
      <c r="G77" s="7"/>
      <c r="H77" s="7"/>
      <c r="I77" s="7"/>
      <c r="J77" s="7"/>
      <c r="K77" s="7"/>
      <c r="L77" s="93"/>
      <c r="M77" s="7"/>
      <c r="N77" s="7"/>
      <c r="O77" s="7"/>
      <c r="P77" s="7"/>
      <c r="Q77" s="7"/>
      <c r="R77" s="7"/>
    </row>
    <row r="78" spans="4:18" x14ac:dyDescent="0.35">
      <c r="D78" s="7"/>
      <c r="E78" s="7"/>
      <c r="F78" s="7"/>
      <c r="G78" s="7"/>
      <c r="H78" s="7"/>
      <c r="I78" s="7"/>
      <c r="J78" s="7"/>
      <c r="K78" s="7"/>
      <c r="L78" s="93"/>
      <c r="M78" s="7"/>
      <c r="N78" s="7"/>
      <c r="O78" s="7"/>
      <c r="P78" s="7"/>
      <c r="Q78" s="7"/>
      <c r="R78" s="7"/>
    </row>
    <row r="79" spans="4:18" x14ac:dyDescent="0.35">
      <c r="D79" s="7"/>
      <c r="E79" s="7"/>
      <c r="F79" s="7"/>
      <c r="G79" s="7"/>
      <c r="H79" s="7"/>
      <c r="I79" s="7"/>
      <c r="J79" s="7"/>
      <c r="K79" s="7"/>
      <c r="L79" s="93"/>
      <c r="M79" s="7"/>
      <c r="N79" s="7"/>
      <c r="O79" s="7"/>
      <c r="P79" s="7"/>
      <c r="Q79" s="7"/>
      <c r="R79" s="7"/>
    </row>
    <row r="80" spans="4:18" x14ac:dyDescent="0.35">
      <c r="D80" s="7"/>
      <c r="E80" s="7"/>
      <c r="F80" s="7"/>
      <c r="G80" s="7"/>
      <c r="H80" s="7"/>
      <c r="I80" s="7"/>
      <c r="J80" s="7"/>
      <c r="K80" s="7"/>
      <c r="L80" s="93"/>
      <c r="M80" s="7"/>
      <c r="N80" s="7"/>
      <c r="O80" s="7"/>
      <c r="P80" s="7"/>
      <c r="Q80" s="7"/>
      <c r="R80" s="7"/>
    </row>
    <row r="81" spans="4:18" x14ac:dyDescent="0.35">
      <c r="D81" s="7"/>
      <c r="E81" s="7"/>
      <c r="F81" s="7"/>
      <c r="G81" s="7"/>
      <c r="H81" s="7"/>
      <c r="I81" s="7"/>
      <c r="J81" s="7"/>
      <c r="K81" s="7"/>
      <c r="L81" s="93"/>
      <c r="M81" s="7"/>
      <c r="N81" s="7"/>
      <c r="O81" s="7"/>
      <c r="P81" s="7"/>
      <c r="Q81" s="7"/>
      <c r="R81" s="7"/>
    </row>
    <row r="82" spans="4:18" x14ac:dyDescent="0.35">
      <c r="D82" s="7"/>
      <c r="E82" s="7"/>
      <c r="F82" s="7"/>
      <c r="G82" s="7"/>
      <c r="H82" s="7"/>
      <c r="I82" s="7"/>
      <c r="J82" s="7"/>
      <c r="K82" s="7"/>
      <c r="L82" s="93"/>
      <c r="M82" s="7"/>
      <c r="N82" s="7"/>
      <c r="O82" s="7"/>
      <c r="P82" s="7"/>
      <c r="Q82" s="7"/>
      <c r="R82" s="7"/>
    </row>
    <row r="83" spans="4:18" x14ac:dyDescent="0.35">
      <c r="D83" s="7"/>
      <c r="E83" s="7"/>
      <c r="F83" s="7"/>
      <c r="G83" s="7"/>
      <c r="H83" s="7"/>
      <c r="I83" s="7"/>
      <c r="J83" s="7"/>
      <c r="K83" s="7"/>
      <c r="L83" s="93"/>
      <c r="M83" s="7"/>
      <c r="N83" s="7"/>
      <c r="O83" s="7"/>
      <c r="P83" s="7"/>
      <c r="Q83" s="7"/>
      <c r="R83" s="7"/>
    </row>
    <row r="84" spans="4:18" x14ac:dyDescent="0.35">
      <c r="D84" s="7"/>
      <c r="E84" s="7"/>
      <c r="F84" s="7"/>
      <c r="G84" s="7"/>
      <c r="H84" s="7"/>
      <c r="I84" s="7"/>
      <c r="J84" s="7"/>
      <c r="K84" s="7"/>
      <c r="L84" s="93"/>
      <c r="M84" s="7"/>
      <c r="N84" s="7"/>
      <c r="O84" s="7"/>
      <c r="P84" s="7"/>
      <c r="Q84" s="7"/>
      <c r="R84" s="7"/>
    </row>
    <row r="85" spans="4:18" x14ac:dyDescent="0.35">
      <c r="D85" s="7"/>
      <c r="E85" s="7"/>
      <c r="F85" s="7"/>
      <c r="G85" s="7"/>
      <c r="H85" s="7"/>
      <c r="I85" s="7"/>
      <c r="J85" s="7"/>
      <c r="K85" s="7"/>
      <c r="L85" s="93"/>
      <c r="M85" s="7"/>
      <c r="N85" s="7"/>
      <c r="O85" s="7"/>
      <c r="P85" s="7"/>
      <c r="Q85" s="7"/>
      <c r="R85" s="7"/>
    </row>
    <row r="86" spans="4:18" x14ac:dyDescent="0.35">
      <c r="D86" s="7"/>
      <c r="E86" s="7"/>
      <c r="F86" s="7"/>
      <c r="G86" s="7"/>
      <c r="H86" s="7"/>
      <c r="I86" s="7"/>
      <c r="J86" s="7"/>
      <c r="K86" s="7"/>
      <c r="L86" s="93"/>
      <c r="M86" s="7"/>
      <c r="N86" s="7"/>
      <c r="O86" s="7"/>
      <c r="P86" s="7"/>
      <c r="Q86" s="7"/>
      <c r="R86" s="7"/>
    </row>
    <row r="87" spans="4:18" x14ac:dyDescent="0.35">
      <c r="D87" s="7"/>
      <c r="E87" s="7"/>
      <c r="F87" s="7"/>
      <c r="G87" s="7"/>
      <c r="H87" s="7"/>
      <c r="I87" s="7"/>
      <c r="J87" s="7"/>
      <c r="K87" s="7"/>
      <c r="L87" s="93"/>
      <c r="M87" s="7"/>
      <c r="N87" s="7"/>
      <c r="O87" s="7"/>
      <c r="P87" s="7"/>
      <c r="Q87" s="7"/>
      <c r="R87" s="7"/>
    </row>
    <row r="88" spans="4:18" x14ac:dyDescent="0.35">
      <c r="D88" s="7"/>
      <c r="E88" s="7"/>
      <c r="F88" s="7"/>
      <c r="G88" s="7"/>
      <c r="H88" s="7"/>
      <c r="I88" s="7"/>
      <c r="J88" s="7"/>
      <c r="K88" s="7"/>
      <c r="L88" s="93"/>
      <c r="M88" s="7"/>
      <c r="N88" s="7"/>
      <c r="O88" s="7"/>
      <c r="P88" s="7"/>
      <c r="Q88" s="7"/>
      <c r="R88" s="7"/>
    </row>
    <row r="89" spans="4:18" x14ac:dyDescent="0.35">
      <c r="D89" s="7"/>
      <c r="E89" s="7"/>
      <c r="F89" s="7"/>
      <c r="G89" s="7"/>
      <c r="H89" s="7"/>
      <c r="I89" s="7"/>
      <c r="J89" s="7"/>
      <c r="K89" s="7"/>
      <c r="L89" s="93"/>
      <c r="M89" s="7"/>
      <c r="N89" s="7"/>
      <c r="O89" s="7"/>
      <c r="P89" s="7"/>
      <c r="Q89" s="7"/>
      <c r="R89" s="7"/>
    </row>
    <row r="90" spans="4:18" x14ac:dyDescent="0.35">
      <c r="D90" s="7"/>
      <c r="E90" s="7"/>
      <c r="F90" s="7"/>
      <c r="G90" s="7"/>
      <c r="H90" s="7"/>
      <c r="I90" s="7"/>
      <c r="J90" s="7"/>
      <c r="K90" s="7"/>
      <c r="L90" s="93"/>
      <c r="M90" s="7"/>
      <c r="N90" s="7"/>
      <c r="O90" s="7"/>
      <c r="P90" s="7"/>
      <c r="Q90" s="7"/>
      <c r="R90" s="7"/>
    </row>
    <row r="91" spans="4:18" x14ac:dyDescent="0.35">
      <c r="D91" s="7"/>
      <c r="E91" s="7"/>
      <c r="F91" s="7"/>
      <c r="G91" s="7"/>
      <c r="H91" s="7"/>
      <c r="I91" s="7"/>
      <c r="J91" s="7"/>
      <c r="K91" s="7"/>
      <c r="L91" s="93"/>
      <c r="M91" s="7"/>
      <c r="N91" s="7"/>
      <c r="O91" s="7"/>
      <c r="P91" s="7"/>
      <c r="Q91" s="7"/>
      <c r="R91" s="7"/>
    </row>
    <row r="92" spans="4:18" x14ac:dyDescent="0.35">
      <c r="D92" s="7"/>
      <c r="E92" s="7"/>
      <c r="F92" s="7"/>
      <c r="G92" s="7"/>
      <c r="H92" s="7"/>
      <c r="I92" s="7"/>
      <c r="J92" s="7"/>
      <c r="K92" s="7"/>
      <c r="L92" s="93"/>
      <c r="M92" s="7"/>
      <c r="N92" s="7"/>
      <c r="O92" s="7"/>
      <c r="P92" s="7"/>
      <c r="Q92" s="7"/>
      <c r="R92" s="7"/>
    </row>
    <row r="93" spans="4:18" x14ac:dyDescent="0.35">
      <c r="D93" s="7"/>
      <c r="E93" s="7"/>
      <c r="F93" s="7"/>
      <c r="G93" s="7"/>
      <c r="H93" s="7"/>
      <c r="I93" s="7"/>
      <c r="J93" s="7"/>
      <c r="K93" s="7"/>
      <c r="L93" s="93"/>
      <c r="M93" s="7"/>
      <c r="N93" s="7"/>
      <c r="O93" s="7"/>
      <c r="P93" s="7"/>
      <c r="Q93" s="7"/>
      <c r="R93" s="7"/>
    </row>
    <row r="94" spans="4:18" x14ac:dyDescent="0.35">
      <c r="D94" s="7"/>
      <c r="E94" s="7"/>
      <c r="F94" s="7"/>
      <c r="G94" s="7"/>
      <c r="H94" s="7"/>
      <c r="I94" s="7"/>
      <c r="J94" s="7"/>
      <c r="K94" s="7"/>
      <c r="L94" s="93"/>
      <c r="M94" s="7"/>
      <c r="N94" s="7"/>
      <c r="O94" s="7"/>
      <c r="P94" s="7"/>
      <c r="Q94" s="7"/>
      <c r="R94" s="7"/>
    </row>
    <row r="95" spans="4:18" x14ac:dyDescent="0.35">
      <c r="D95" s="7"/>
      <c r="E95" s="7"/>
      <c r="F95" s="7"/>
      <c r="G95" s="7"/>
      <c r="H95" s="7"/>
      <c r="I95" s="7"/>
      <c r="J95" s="7"/>
      <c r="K95" s="7"/>
      <c r="L95" s="93"/>
      <c r="M95" s="7"/>
      <c r="N95" s="7"/>
      <c r="O95" s="7"/>
      <c r="P95" s="7"/>
      <c r="Q95" s="7"/>
      <c r="R95" s="7"/>
    </row>
    <row r="96" spans="4:18" x14ac:dyDescent="0.35">
      <c r="D96" s="7"/>
      <c r="E96" s="7"/>
      <c r="F96" s="7"/>
      <c r="G96" s="7"/>
      <c r="H96" s="7"/>
      <c r="I96" s="7"/>
      <c r="J96" s="7"/>
      <c r="K96" s="7"/>
      <c r="L96" s="93"/>
      <c r="M96" s="7"/>
      <c r="N96" s="7"/>
      <c r="O96" s="7"/>
      <c r="P96" s="7"/>
      <c r="Q96" s="7"/>
      <c r="R96" s="7"/>
    </row>
    <row r="97" spans="4:18" x14ac:dyDescent="0.35">
      <c r="D97" s="7"/>
      <c r="E97" s="7"/>
      <c r="F97" s="7"/>
      <c r="G97" s="7"/>
      <c r="H97" s="7"/>
      <c r="I97" s="7"/>
      <c r="J97" s="7"/>
      <c r="K97" s="7"/>
      <c r="L97" s="93"/>
      <c r="M97" s="7"/>
      <c r="N97" s="7"/>
      <c r="O97" s="7"/>
      <c r="P97" s="7"/>
      <c r="Q97" s="7"/>
      <c r="R97" s="7"/>
    </row>
    <row r="98" spans="4:18" x14ac:dyDescent="0.35">
      <c r="D98" s="7"/>
      <c r="E98" s="7"/>
      <c r="F98" s="7"/>
      <c r="G98" s="7"/>
      <c r="H98" s="7"/>
      <c r="I98" s="7"/>
      <c r="J98" s="7"/>
      <c r="K98" s="7"/>
      <c r="L98" s="93"/>
      <c r="M98" s="7"/>
      <c r="N98" s="7"/>
      <c r="O98" s="7"/>
      <c r="P98" s="7"/>
      <c r="Q98" s="7"/>
      <c r="R98" s="7"/>
    </row>
    <row r="99" spans="4:18" x14ac:dyDescent="0.35">
      <c r="D99" s="7"/>
      <c r="E99" s="7"/>
      <c r="F99" s="7"/>
      <c r="G99" s="7"/>
      <c r="H99" s="7"/>
      <c r="I99" s="7"/>
      <c r="J99" s="7"/>
      <c r="K99" s="7"/>
      <c r="L99" s="93"/>
      <c r="M99" s="7"/>
      <c r="N99" s="7"/>
      <c r="O99" s="7"/>
      <c r="P99" s="7"/>
      <c r="Q99" s="7"/>
      <c r="R99" s="7"/>
    </row>
    <row r="100" spans="4:18" x14ac:dyDescent="0.35">
      <c r="D100" s="7"/>
      <c r="E100" s="7"/>
      <c r="F100" s="7"/>
      <c r="G100" s="7"/>
      <c r="H100" s="7"/>
      <c r="I100" s="7"/>
      <c r="J100" s="7"/>
      <c r="K100" s="7"/>
      <c r="L100" s="93"/>
      <c r="M100" s="7"/>
      <c r="N100" s="7"/>
      <c r="O100" s="7"/>
      <c r="P100" s="7"/>
      <c r="Q100" s="7"/>
      <c r="R100" s="7"/>
    </row>
    <row r="101" spans="4:18" x14ac:dyDescent="0.35">
      <c r="D101" s="7"/>
      <c r="E101" s="7"/>
      <c r="F101" s="7"/>
      <c r="G101" s="7"/>
      <c r="H101" s="7"/>
      <c r="I101" s="7"/>
      <c r="J101" s="7"/>
      <c r="K101" s="7"/>
      <c r="L101" s="93"/>
      <c r="M101" s="7"/>
      <c r="N101" s="7"/>
      <c r="O101" s="7"/>
      <c r="P101" s="7"/>
      <c r="Q101" s="7"/>
      <c r="R101" s="7"/>
    </row>
    <row r="102" spans="4:18" x14ac:dyDescent="0.35">
      <c r="D102" s="7"/>
      <c r="E102" s="7"/>
      <c r="F102" s="7"/>
      <c r="G102" s="7"/>
      <c r="H102" s="7"/>
      <c r="I102" s="7"/>
      <c r="J102" s="7"/>
      <c r="K102" s="7"/>
      <c r="L102" s="93"/>
      <c r="M102" s="7"/>
      <c r="N102" s="7"/>
      <c r="O102" s="7"/>
      <c r="P102" s="7"/>
      <c r="Q102" s="7"/>
      <c r="R102" s="7"/>
    </row>
    <row r="103" spans="4:18" x14ac:dyDescent="0.35">
      <c r="D103" s="7"/>
      <c r="E103" s="7"/>
      <c r="F103" s="7"/>
      <c r="G103" s="7"/>
      <c r="H103" s="7"/>
      <c r="I103" s="7"/>
      <c r="J103" s="7"/>
      <c r="K103" s="7"/>
      <c r="L103" s="93"/>
      <c r="M103" s="7"/>
      <c r="N103" s="7"/>
      <c r="O103" s="7"/>
      <c r="P103" s="7"/>
      <c r="Q103" s="7"/>
      <c r="R103" s="7"/>
    </row>
    <row r="104" spans="4:18" x14ac:dyDescent="0.35">
      <c r="D104" s="7"/>
      <c r="E104" s="7"/>
      <c r="F104" s="7"/>
      <c r="G104" s="7"/>
      <c r="H104" s="7"/>
      <c r="I104" s="7"/>
      <c r="J104" s="7"/>
      <c r="K104" s="7"/>
      <c r="L104" s="93"/>
      <c r="M104" s="7"/>
      <c r="N104" s="7"/>
      <c r="O104" s="7"/>
      <c r="P104" s="7"/>
      <c r="Q104" s="7"/>
      <c r="R104" s="7"/>
    </row>
    <row r="105" spans="4:18" x14ac:dyDescent="0.35">
      <c r="D105" s="7"/>
      <c r="E105" s="7"/>
      <c r="F105" s="7"/>
      <c r="G105" s="7"/>
      <c r="H105" s="7"/>
      <c r="I105" s="7"/>
      <c r="J105" s="7"/>
      <c r="K105" s="7"/>
      <c r="L105" s="93"/>
      <c r="M105" s="7"/>
      <c r="N105" s="7"/>
      <c r="O105" s="7"/>
      <c r="P105" s="7"/>
      <c r="Q105" s="7"/>
      <c r="R105" s="7"/>
    </row>
    <row r="106" spans="4:18" x14ac:dyDescent="0.35">
      <c r="D106" s="7"/>
      <c r="E106" s="7"/>
      <c r="F106" s="7"/>
      <c r="G106" s="7"/>
      <c r="H106" s="7"/>
      <c r="I106" s="7"/>
      <c r="J106" s="7"/>
      <c r="K106" s="7"/>
      <c r="L106" s="93"/>
      <c r="M106" s="7"/>
      <c r="N106" s="7"/>
      <c r="O106" s="7"/>
      <c r="P106" s="7"/>
      <c r="Q106" s="7"/>
      <c r="R106" s="7"/>
    </row>
    <row r="107" spans="4:18" x14ac:dyDescent="0.35">
      <c r="D107" s="7"/>
      <c r="E107" s="7"/>
      <c r="F107" s="7"/>
      <c r="G107" s="7"/>
      <c r="H107" s="7"/>
      <c r="I107" s="7"/>
      <c r="J107" s="7"/>
      <c r="K107" s="7"/>
      <c r="L107" s="93"/>
      <c r="M107" s="7"/>
      <c r="N107" s="7"/>
      <c r="O107" s="7"/>
      <c r="P107" s="7"/>
      <c r="Q107" s="7"/>
      <c r="R107" s="7"/>
    </row>
    <row r="108" spans="4:18" x14ac:dyDescent="0.35">
      <c r="D108" s="7"/>
      <c r="E108" s="7"/>
      <c r="F108" s="7"/>
      <c r="G108" s="7"/>
      <c r="H108" s="7"/>
      <c r="I108" s="7"/>
      <c r="J108" s="7"/>
      <c r="K108" s="7"/>
      <c r="L108" s="93"/>
      <c r="M108" s="7"/>
      <c r="N108" s="7"/>
      <c r="O108" s="7"/>
      <c r="P108" s="7"/>
      <c r="Q108" s="7"/>
      <c r="R108" s="7"/>
    </row>
    <row r="109" spans="4:18" x14ac:dyDescent="0.35">
      <c r="D109" s="7"/>
      <c r="E109" s="7"/>
      <c r="F109" s="7"/>
      <c r="G109" s="7"/>
      <c r="H109" s="7"/>
      <c r="I109" s="7"/>
      <c r="J109" s="7"/>
      <c r="K109" s="7"/>
      <c r="L109" s="93"/>
      <c r="M109" s="7"/>
      <c r="N109" s="7"/>
      <c r="O109" s="7"/>
      <c r="P109" s="7"/>
      <c r="Q109" s="7"/>
      <c r="R109" s="7"/>
    </row>
    <row r="110" spans="4:18" x14ac:dyDescent="0.35">
      <c r="D110" s="7"/>
      <c r="E110" s="7"/>
      <c r="F110" s="7"/>
      <c r="G110" s="7"/>
      <c r="H110" s="7"/>
      <c r="I110" s="7"/>
      <c r="J110" s="7"/>
      <c r="K110" s="7"/>
      <c r="L110" s="93"/>
      <c r="M110" s="7"/>
      <c r="N110" s="7"/>
      <c r="O110" s="7"/>
      <c r="P110" s="7"/>
      <c r="Q110" s="7"/>
      <c r="R110" s="7"/>
    </row>
    <row r="111" spans="4:18" x14ac:dyDescent="0.35">
      <c r="D111" s="7"/>
      <c r="E111" s="7"/>
      <c r="F111" s="7"/>
      <c r="G111" s="7"/>
      <c r="H111" s="7"/>
      <c r="I111" s="7"/>
      <c r="J111" s="7"/>
      <c r="K111" s="7"/>
      <c r="L111" s="93"/>
      <c r="M111" s="7"/>
      <c r="N111" s="7"/>
      <c r="O111" s="7"/>
      <c r="P111" s="7"/>
      <c r="Q111" s="7"/>
      <c r="R111" s="7"/>
    </row>
    <row r="112" spans="4:18" x14ac:dyDescent="0.35">
      <c r="D112" s="7"/>
      <c r="E112" s="7"/>
      <c r="F112" s="7"/>
      <c r="G112" s="7"/>
      <c r="H112" s="7"/>
      <c r="I112" s="7"/>
      <c r="J112" s="7"/>
      <c r="K112" s="7"/>
      <c r="L112" s="93"/>
      <c r="M112" s="7"/>
      <c r="N112" s="7"/>
      <c r="O112" s="7"/>
      <c r="P112" s="7"/>
      <c r="Q112" s="7"/>
      <c r="R112" s="7"/>
    </row>
    <row r="113" spans="4:18" x14ac:dyDescent="0.35">
      <c r="D113" s="7"/>
      <c r="E113" s="7"/>
      <c r="F113" s="7"/>
      <c r="G113" s="7"/>
      <c r="H113" s="7"/>
      <c r="I113" s="7"/>
      <c r="J113" s="7"/>
      <c r="K113" s="7"/>
      <c r="L113" s="93"/>
      <c r="M113" s="7"/>
      <c r="N113" s="7"/>
      <c r="O113" s="7"/>
      <c r="P113" s="7"/>
      <c r="Q113" s="7"/>
      <c r="R113" s="7"/>
    </row>
    <row r="114" spans="4:18" x14ac:dyDescent="0.35">
      <c r="D114" s="7"/>
      <c r="E114" s="7"/>
      <c r="F114" s="7"/>
      <c r="G114" s="7"/>
      <c r="H114" s="7"/>
      <c r="I114" s="7"/>
      <c r="J114" s="7"/>
      <c r="K114" s="7"/>
      <c r="L114" s="93"/>
      <c r="M114" s="7"/>
      <c r="N114" s="7"/>
      <c r="O114" s="7"/>
      <c r="P114" s="7"/>
      <c r="Q114" s="7"/>
      <c r="R114" s="7"/>
    </row>
    <row r="115" spans="4:18" x14ac:dyDescent="0.35">
      <c r="D115" s="7"/>
      <c r="E115" s="7"/>
      <c r="F115" s="7"/>
      <c r="G115" s="7"/>
      <c r="H115" s="7"/>
      <c r="I115" s="7"/>
      <c r="J115" s="7"/>
      <c r="K115" s="7"/>
      <c r="L115" s="93"/>
      <c r="M115" s="7"/>
      <c r="N115" s="7"/>
      <c r="O115" s="7"/>
      <c r="P115" s="7"/>
      <c r="Q115" s="7"/>
      <c r="R115" s="7"/>
    </row>
    <row r="116" spans="4:18" x14ac:dyDescent="0.35">
      <c r="D116" s="7"/>
      <c r="E116" s="7"/>
      <c r="F116" s="7"/>
      <c r="G116" s="7"/>
      <c r="H116" s="7"/>
      <c r="I116" s="7"/>
      <c r="J116" s="7"/>
      <c r="K116" s="7"/>
      <c r="L116" s="93"/>
      <c r="M116" s="7"/>
      <c r="N116" s="7"/>
      <c r="O116" s="7"/>
      <c r="P116" s="7"/>
      <c r="Q116" s="7"/>
      <c r="R116" s="7"/>
    </row>
    <row r="117" spans="4:18" x14ac:dyDescent="0.35">
      <c r="L117" s="93"/>
    </row>
    <row r="118" spans="4:18" x14ac:dyDescent="0.35">
      <c r="L118" s="93"/>
    </row>
    <row r="119" spans="4:18" x14ac:dyDescent="0.35">
      <c r="L119" s="93"/>
    </row>
    <row r="120" spans="4:18" x14ac:dyDescent="0.35">
      <c r="L120" s="93"/>
    </row>
    <row r="121" spans="4:18" x14ac:dyDescent="0.35">
      <c r="L121" s="93"/>
    </row>
    <row r="122" spans="4:18" x14ac:dyDescent="0.35">
      <c r="L122" s="93"/>
    </row>
    <row r="123" spans="4:18" x14ac:dyDescent="0.35">
      <c r="L123" s="93"/>
    </row>
    <row r="124" spans="4:18" x14ac:dyDescent="0.35">
      <c r="L124" s="93"/>
    </row>
    <row r="125" spans="4:18" x14ac:dyDescent="0.35">
      <c r="L125" s="93"/>
    </row>
    <row r="126" spans="4:18" x14ac:dyDescent="0.35">
      <c r="L126" s="93"/>
    </row>
    <row r="127" spans="4:18" x14ac:dyDescent="0.35">
      <c r="L127" s="93"/>
    </row>
    <row r="128" spans="4:18" x14ac:dyDescent="0.35">
      <c r="L128" s="93"/>
    </row>
    <row r="129" spans="12:12" x14ac:dyDescent="0.35">
      <c r="L129" s="93"/>
    </row>
    <row r="130" spans="12:12" x14ac:dyDescent="0.35">
      <c r="L130" s="93"/>
    </row>
    <row r="131" spans="12:12" x14ac:dyDescent="0.35">
      <c r="L131" s="93"/>
    </row>
    <row r="132" spans="12:12" x14ac:dyDescent="0.35">
      <c r="L132" s="93"/>
    </row>
    <row r="133" spans="12:12" x14ac:dyDescent="0.35">
      <c r="L133" s="93"/>
    </row>
    <row r="134" spans="12:12" x14ac:dyDescent="0.35">
      <c r="L134" s="93"/>
    </row>
    <row r="135" spans="12:12" x14ac:dyDescent="0.35">
      <c r="L135" s="93"/>
    </row>
    <row r="136" spans="12:12" x14ac:dyDescent="0.35">
      <c r="L136" s="93"/>
    </row>
    <row r="137" spans="12:12" x14ac:dyDescent="0.35">
      <c r="L137" s="93"/>
    </row>
    <row r="138" spans="12:12" x14ac:dyDescent="0.35">
      <c r="L138" s="93"/>
    </row>
    <row r="139" spans="12:12" x14ac:dyDescent="0.35">
      <c r="L139" s="93"/>
    </row>
    <row r="140" spans="12:12" x14ac:dyDescent="0.35">
      <c r="L140" s="93"/>
    </row>
    <row r="141" spans="12:12" x14ac:dyDescent="0.35">
      <c r="L141" s="93"/>
    </row>
    <row r="142" spans="12:12" x14ac:dyDescent="0.35">
      <c r="L142" s="93"/>
    </row>
    <row r="143" spans="12:12" x14ac:dyDescent="0.35">
      <c r="L143" s="93"/>
    </row>
    <row r="144" spans="12:12" x14ac:dyDescent="0.35">
      <c r="L144" s="93"/>
    </row>
    <row r="145" spans="12:12" x14ac:dyDescent="0.35">
      <c r="L145" s="93"/>
    </row>
    <row r="146" spans="12:12" x14ac:dyDescent="0.35">
      <c r="L146" s="93"/>
    </row>
    <row r="147" spans="12:12" x14ac:dyDescent="0.35">
      <c r="L147" s="93"/>
    </row>
    <row r="148" spans="12:12" x14ac:dyDescent="0.35">
      <c r="L148" s="93"/>
    </row>
    <row r="149" spans="12:12" x14ac:dyDescent="0.35">
      <c r="L149" s="93"/>
    </row>
    <row r="150" spans="12:12" x14ac:dyDescent="0.35">
      <c r="L150" s="93"/>
    </row>
    <row r="151" spans="12:12" x14ac:dyDescent="0.35">
      <c r="L151" s="93"/>
    </row>
    <row r="152" spans="12:12" x14ac:dyDescent="0.35">
      <c r="L152" s="93"/>
    </row>
    <row r="153" spans="12:12" x14ac:dyDescent="0.35">
      <c r="L153" s="93"/>
    </row>
    <row r="154" spans="12:12" x14ac:dyDescent="0.35">
      <c r="L154" s="93"/>
    </row>
    <row r="155" spans="12:12" x14ac:dyDescent="0.35">
      <c r="L155" s="93"/>
    </row>
    <row r="156" spans="12:12" x14ac:dyDescent="0.35">
      <c r="L156" s="93"/>
    </row>
    <row r="157" spans="12:12" x14ac:dyDescent="0.35">
      <c r="L157" s="93"/>
    </row>
    <row r="158" spans="12:12" x14ac:dyDescent="0.35">
      <c r="L158" s="93"/>
    </row>
    <row r="159" spans="12:12" x14ac:dyDescent="0.35">
      <c r="L159" s="93"/>
    </row>
    <row r="160" spans="12:12" x14ac:dyDescent="0.35">
      <c r="L160" s="93"/>
    </row>
    <row r="161" spans="12:12" x14ac:dyDescent="0.35">
      <c r="L161" s="93"/>
    </row>
    <row r="162" spans="12:12" x14ac:dyDescent="0.35">
      <c r="L162" s="93"/>
    </row>
    <row r="163" spans="12:12" x14ac:dyDescent="0.35">
      <c r="L163" s="93"/>
    </row>
    <row r="164" spans="12:12" x14ac:dyDescent="0.35">
      <c r="L164" s="93"/>
    </row>
    <row r="165" spans="12:12" x14ac:dyDescent="0.35">
      <c r="L165" s="93"/>
    </row>
    <row r="166" spans="12:12" x14ac:dyDescent="0.35">
      <c r="L166" s="93"/>
    </row>
    <row r="167" spans="12:12" x14ac:dyDescent="0.35">
      <c r="L167" s="93"/>
    </row>
    <row r="168" spans="12:12" x14ac:dyDescent="0.35">
      <c r="L168" s="93"/>
    </row>
    <row r="169" spans="12:12" x14ac:dyDescent="0.35">
      <c r="L169" s="93"/>
    </row>
    <row r="170" spans="12:12" x14ac:dyDescent="0.35">
      <c r="L170" s="93"/>
    </row>
    <row r="171" spans="12:12" x14ac:dyDescent="0.35">
      <c r="L171" s="93"/>
    </row>
    <row r="172" spans="12:12" x14ac:dyDescent="0.35">
      <c r="L172" s="93"/>
    </row>
    <row r="173" spans="12:12" x14ac:dyDescent="0.35">
      <c r="L173" s="93"/>
    </row>
    <row r="174" spans="12:12" x14ac:dyDescent="0.35">
      <c r="L174" s="93"/>
    </row>
    <row r="175" spans="12:12" x14ac:dyDescent="0.35">
      <c r="L175" s="93"/>
    </row>
    <row r="176" spans="12:12" x14ac:dyDescent="0.35">
      <c r="L176" s="93"/>
    </row>
    <row r="177" spans="12:12" x14ac:dyDescent="0.35">
      <c r="L177" s="93"/>
    </row>
    <row r="178" spans="12:12" x14ac:dyDescent="0.35">
      <c r="L178" s="93"/>
    </row>
    <row r="179" spans="12:12" x14ac:dyDescent="0.35">
      <c r="L179" s="93"/>
    </row>
    <row r="180" spans="12:12" x14ac:dyDescent="0.35">
      <c r="L180" s="93"/>
    </row>
    <row r="181" spans="12:12" x14ac:dyDescent="0.35">
      <c r="L181" s="93"/>
    </row>
    <row r="182" spans="12:12" x14ac:dyDescent="0.35">
      <c r="L182" s="93"/>
    </row>
    <row r="183" spans="12:12" x14ac:dyDescent="0.35">
      <c r="L183" s="93"/>
    </row>
    <row r="184" spans="12:12" x14ac:dyDescent="0.35">
      <c r="L184" s="93"/>
    </row>
    <row r="185" spans="12:12" x14ac:dyDescent="0.35">
      <c r="L185" s="93"/>
    </row>
    <row r="186" spans="12:12" x14ac:dyDescent="0.35">
      <c r="L186" s="93"/>
    </row>
    <row r="187" spans="12:12" x14ac:dyDescent="0.35">
      <c r="L187" s="93"/>
    </row>
    <row r="188" spans="12:12" x14ac:dyDescent="0.35">
      <c r="L188" s="93"/>
    </row>
    <row r="189" spans="12:12" x14ac:dyDescent="0.35">
      <c r="L189" s="93"/>
    </row>
    <row r="190" spans="12:12" x14ac:dyDescent="0.35">
      <c r="L190" s="93"/>
    </row>
    <row r="191" spans="12:12" x14ac:dyDescent="0.35">
      <c r="L191" s="93"/>
    </row>
    <row r="192" spans="12:12" x14ac:dyDescent="0.35">
      <c r="L192" s="93"/>
    </row>
    <row r="193" spans="12:12" x14ac:dyDescent="0.35">
      <c r="L193" s="93"/>
    </row>
    <row r="194" spans="12:12" x14ac:dyDescent="0.35">
      <c r="L194" s="93"/>
    </row>
    <row r="195" spans="12:12" x14ac:dyDescent="0.35">
      <c r="L195" s="93"/>
    </row>
    <row r="196" spans="12:12" x14ac:dyDescent="0.35">
      <c r="L196" s="93"/>
    </row>
    <row r="197" spans="12:12" x14ac:dyDescent="0.35">
      <c r="L197" s="93"/>
    </row>
    <row r="198" spans="12:12" x14ac:dyDescent="0.35">
      <c r="L198" s="93"/>
    </row>
    <row r="199" spans="12:12" x14ac:dyDescent="0.35">
      <c r="L199" s="93"/>
    </row>
    <row r="200" spans="12:12" x14ac:dyDescent="0.35">
      <c r="L200" s="93"/>
    </row>
    <row r="201" spans="12:12" x14ac:dyDescent="0.35">
      <c r="L201" s="93"/>
    </row>
    <row r="202" spans="12:12" x14ac:dyDescent="0.35">
      <c r="L202" s="93"/>
    </row>
    <row r="203" spans="12:12" x14ac:dyDescent="0.35">
      <c r="L203" s="93"/>
    </row>
    <row r="204" spans="12:12" x14ac:dyDescent="0.35">
      <c r="L204" s="93"/>
    </row>
    <row r="205" spans="12:12" x14ac:dyDescent="0.35">
      <c r="L205" s="93"/>
    </row>
    <row r="206" spans="12:12" x14ac:dyDescent="0.35">
      <c r="L206" s="93"/>
    </row>
    <row r="207" spans="12:12" x14ac:dyDescent="0.35">
      <c r="L207" s="93"/>
    </row>
    <row r="208" spans="12:12" x14ac:dyDescent="0.35">
      <c r="L208" s="93"/>
    </row>
    <row r="209" spans="12:12" x14ac:dyDescent="0.35">
      <c r="L209" s="93"/>
    </row>
    <row r="210" spans="12:12" x14ac:dyDescent="0.35">
      <c r="L210" s="93"/>
    </row>
    <row r="211" spans="12:12" x14ac:dyDescent="0.35">
      <c r="L211" s="93"/>
    </row>
    <row r="212" spans="12:12" x14ac:dyDescent="0.35">
      <c r="L212" s="93"/>
    </row>
    <row r="213" spans="12:12" x14ac:dyDescent="0.35">
      <c r="L213" s="93"/>
    </row>
    <row r="214" spans="12:12" x14ac:dyDescent="0.35">
      <c r="L214" s="93"/>
    </row>
    <row r="215" spans="12:12" x14ac:dyDescent="0.35">
      <c r="L215" s="93"/>
    </row>
    <row r="216" spans="12:12" x14ac:dyDescent="0.35">
      <c r="L216" s="93"/>
    </row>
    <row r="217" spans="12:12" x14ac:dyDescent="0.35">
      <c r="L217" s="93"/>
    </row>
    <row r="218" spans="12:12" x14ac:dyDescent="0.35">
      <c r="L218" s="93"/>
    </row>
    <row r="219" spans="12:12" x14ac:dyDescent="0.35">
      <c r="L219" s="93"/>
    </row>
    <row r="220" spans="12:12" x14ac:dyDescent="0.35">
      <c r="L220" s="93"/>
    </row>
    <row r="221" spans="12:12" x14ac:dyDescent="0.35">
      <c r="L221" s="93"/>
    </row>
    <row r="222" spans="12:12" x14ac:dyDescent="0.35">
      <c r="L222" s="93"/>
    </row>
    <row r="223" spans="12:12" x14ac:dyDescent="0.35">
      <c r="L223" s="93"/>
    </row>
    <row r="224" spans="12:12" x14ac:dyDescent="0.35">
      <c r="L224" s="93"/>
    </row>
    <row r="225" spans="12:12" x14ac:dyDescent="0.35">
      <c r="L225" s="93"/>
    </row>
    <row r="226" spans="12:12" x14ac:dyDescent="0.35">
      <c r="L226" s="93"/>
    </row>
    <row r="227" spans="12:12" x14ac:dyDescent="0.35">
      <c r="L227" s="93"/>
    </row>
    <row r="228" spans="12:12" x14ac:dyDescent="0.35">
      <c r="L228" s="93"/>
    </row>
    <row r="229" spans="12:12" x14ac:dyDescent="0.35">
      <c r="L229" s="93"/>
    </row>
    <row r="230" spans="12:12" x14ac:dyDescent="0.35">
      <c r="L230" s="93"/>
    </row>
    <row r="231" spans="12:12" x14ac:dyDescent="0.35">
      <c r="L231" s="93"/>
    </row>
    <row r="232" spans="12:12" x14ac:dyDescent="0.35">
      <c r="L232" s="93"/>
    </row>
    <row r="233" spans="12:12" x14ac:dyDescent="0.35">
      <c r="L233" s="93"/>
    </row>
    <row r="234" spans="12:12" x14ac:dyDescent="0.35">
      <c r="L234" s="93"/>
    </row>
    <row r="235" spans="12:12" x14ac:dyDescent="0.35">
      <c r="L235" s="93"/>
    </row>
    <row r="236" spans="12:12" x14ac:dyDescent="0.35">
      <c r="L236" s="93"/>
    </row>
    <row r="237" spans="12:12" x14ac:dyDescent="0.35">
      <c r="L237" s="93"/>
    </row>
    <row r="238" spans="12:12" x14ac:dyDescent="0.35">
      <c r="L238" s="93"/>
    </row>
    <row r="239" spans="12:12" x14ac:dyDescent="0.35">
      <c r="L239" s="93"/>
    </row>
    <row r="240" spans="12:12" x14ac:dyDescent="0.35">
      <c r="L240" s="93"/>
    </row>
    <row r="241" spans="12:12" x14ac:dyDescent="0.35">
      <c r="L241" s="93"/>
    </row>
    <row r="242" spans="12:12" x14ac:dyDescent="0.35">
      <c r="L242" s="93"/>
    </row>
    <row r="243" spans="12:12" x14ac:dyDescent="0.35">
      <c r="L243" s="93"/>
    </row>
    <row r="244" spans="12:12" x14ac:dyDescent="0.35">
      <c r="L244" s="93"/>
    </row>
    <row r="245" spans="12:12" x14ac:dyDescent="0.35">
      <c r="L245" s="93"/>
    </row>
    <row r="246" spans="12:12" x14ac:dyDescent="0.35">
      <c r="L246" s="93"/>
    </row>
    <row r="247" spans="12:12" x14ac:dyDescent="0.35">
      <c r="L247" s="93"/>
    </row>
    <row r="248" spans="12:12" x14ac:dyDescent="0.35">
      <c r="L248" s="93"/>
    </row>
    <row r="249" spans="12:12" x14ac:dyDescent="0.35">
      <c r="L249" s="93"/>
    </row>
    <row r="250" spans="12:12" x14ac:dyDescent="0.35">
      <c r="L250" s="93"/>
    </row>
    <row r="251" spans="12:12" x14ac:dyDescent="0.35">
      <c r="L251" s="93"/>
    </row>
    <row r="252" spans="12:12" x14ac:dyDescent="0.35">
      <c r="L252" s="93"/>
    </row>
    <row r="253" spans="12:12" x14ac:dyDescent="0.35">
      <c r="L253" s="93"/>
    </row>
    <row r="254" spans="12:12" x14ac:dyDescent="0.35">
      <c r="L254" s="93"/>
    </row>
    <row r="255" spans="12:12" x14ac:dyDescent="0.35">
      <c r="L255" s="93"/>
    </row>
    <row r="256" spans="12:12" x14ac:dyDescent="0.35">
      <c r="L256" s="93"/>
    </row>
    <row r="257" spans="12:12" x14ac:dyDescent="0.35">
      <c r="L257" s="93"/>
    </row>
    <row r="258" spans="12:12" x14ac:dyDescent="0.35">
      <c r="L258" s="93"/>
    </row>
    <row r="259" spans="12:12" x14ac:dyDescent="0.35">
      <c r="L259" s="93"/>
    </row>
    <row r="260" spans="12:12" x14ac:dyDescent="0.35">
      <c r="L260" s="93"/>
    </row>
    <row r="261" spans="12:12" x14ac:dyDescent="0.35">
      <c r="L261" s="93"/>
    </row>
    <row r="262" spans="12:12" x14ac:dyDescent="0.35">
      <c r="L262" s="93"/>
    </row>
    <row r="263" spans="12:12" x14ac:dyDescent="0.35">
      <c r="L263" s="93"/>
    </row>
    <row r="264" spans="12:12" x14ac:dyDescent="0.35">
      <c r="L264" s="93"/>
    </row>
    <row r="265" spans="12:12" x14ac:dyDescent="0.35">
      <c r="L265" s="93"/>
    </row>
    <row r="266" spans="12:12" x14ac:dyDescent="0.35">
      <c r="L266" s="93"/>
    </row>
    <row r="267" spans="12:12" x14ac:dyDescent="0.35">
      <c r="L267" s="93"/>
    </row>
    <row r="268" spans="12:12" x14ac:dyDescent="0.35">
      <c r="L268" s="93"/>
    </row>
    <row r="269" spans="12:12" x14ac:dyDescent="0.35">
      <c r="L269" s="93"/>
    </row>
    <row r="270" spans="12:12" x14ac:dyDescent="0.35">
      <c r="L270" s="93"/>
    </row>
    <row r="271" spans="12:12" x14ac:dyDescent="0.35">
      <c r="L271" s="93"/>
    </row>
    <row r="272" spans="12:12" x14ac:dyDescent="0.35">
      <c r="L272" s="93"/>
    </row>
    <row r="273" spans="12:12" x14ac:dyDescent="0.35">
      <c r="L273" s="93"/>
    </row>
    <row r="274" spans="12:12" x14ac:dyDescent="0.35">
      <c r="L274" s="93"/>
    </row>
    <row r="275" spans="12:12" x14ac:dyDescent="0.35">
      <c r="L275" s="93"/>
    </row>
    <row r="276" spans="12:12" x14ac:dyDescent="0.35">
      <c r="L276" s="93"/>
    </row>
    <row r="277" spans="12:12" x14ac:dyDescent="0.35">
      <c r="L277" s="93"/>
    </row>
    <row r="278" spans="12:12" x14ac:dyDescent="0.35">
      <c r="L278" s="93"/>
    </row>
    <row r="279" spans="12:12" x14ac:dyDescent="0.35">
      <c r="L279" s="93"/>
    </row>
    <row r="280" spans="12:12" x14ac:dyDescent="0.35">
      <c r="L280" s="93"/>
    </row>
    <row r="281" spans="12:12" x14ac:dyDescent="0.35">
      <c r="L281" s="93"/>
    </row>
    <row r="282" spans="12:12" x14ac:dyDescent="0.35">
      <c r="L282" s="93"/>
    </row>
    <row r="283" spans="12:12" x14ac:dyDescent="0.35">
      <c r="L283" s="93"/>
    </row>
    <row r="284" spans="12:12" x14ac:dyDescent="0.35">
      <c r="L284" s="93"/>
    </row>
    <row r="285" spans="12:12" x14ac:dyDescent="0.35">
      <c r="L285" s="93"/>
    </row>
    <row r="286" spans="12:12" x14ac:dyDescent="0.35">
      <c r="L286" s="93"/>
    </row>
    <row r="287" spans="12:12" x14ac:dyDescent="0.35">
      <c r="L287" s="93"/>
    </row>
    <row r="288" spans="12:12" x14ac:dyDescent="0.35">
      <c r="L288" s="93"/>
    </row>
    <row r="289" spans="12:12" x14ac:dyDescent="0.35">
      <c r="L289" s="93"/>
    </row>
    <row r="290" spans="12:12" x14ac:dyDescent="0.35">
      <c r="L290" s="93"/>
    </row>
    <row r="291" spans="12:12" x14ac:dyDescent="0.35">
      <c r="L291" s="93"/>
    </row>
    <row r="292" spans="12:12" x14ac:dyDescent="0.35">
      <c r="L292" s="93"/>
    </row>
    <row r="293" spans="12:12" x14ac:dyDescent="0.35">
      <c r="L293" s="93"/>
    </row>
    <row r="294" spans="12:12" x14ac:dyDescent="0.35">
      <c r="L294" s="93"/>
    </row>
    <row r="295" spans="12:12" x14ac:dyDescent="0.35">
      <c r="L295" s="93"/>
    </row>
    <row r="296" spans="12:12" x14ac:dyDescent="0.35">
      <c r="L296" s="93"/>
    </row>
    <row r="297" spans="12:12" x14ac:dyDescent="0.35">
      <c r="L297" s="93"/>
    </row>
    <row r="298" spans="12:12" x14ac:dyDescent="0.35">
      <c r="L298" s="93"/>
    </row>
    <row r="299" spans="12:12" x14ac:dyDescent="0.35">
      <c r="L299" s="93"/>
    </row>
    <row r="300" spans="12:12" x14ac:dyDescent="0.35">
      <c r="L300" s="93"/>
    </row>
    <row r="301" spans="12:12" x14ac:dyDescent="0.35">
      <c r="L301" s="93"/>
    </row>
    <row r="302" spans="12:12" x14ac:dyDescent="0.35">
      <c r="L302" s="93"/>
    </row>
    <row r="303" spans="12:12" x14ac:dyDescent="0.35">
      <c r="L303" s="93"/>
    </row>
    <row r="304" spans="12:12" x14ac:dyDescent="0.35">
      <c r="L304" s="93"/>
    </row>
    <row r="305" spans="12:12" x14ac:dyDescent="0.35">
      <c r="L305" s="93"/>
    </row>
    <row r="306" spans="12:12" x14ac:dyDescent="0.35">
      <c r="L306" s="93"/>
    </row>
    <row r="307" spans="12:12" x14ac:dyDescent="0.35">
      <c r="L307" s="93"/>
    </row>
    <row r="308" spans="12:12" x14ac:dyDescent="0.35">
      <c r="L308" s="93"/>
    </row>
    <row r="309" spans="12:12" x14ac:dyDescent="0.35">
      <c r="L309" s="93"/>
    </row>
    <row r="310" spans="12:12" x14ac:dyDescent="0.35">
      <c r="L310" s="93"/>
    </row>
    <row r="311" spans="12:12" x14ac:dyDescent="0.35">
      <c r="L311" s="93"/>
    </row>
    <row r="312" spans="12:12" x14ac:dyDescent="0.35">
      <c r="L312" s="93"/>
    </row>
    <row r="313" spans="12:12" x14ac:dyDescent="0.35">
      <c r="L313" s="93"/>
    </row>
    <row r="314" spans="12:12" x14ac:dyDescent="0.35">
      <c r="L314" s="93"/>
    </row>
    <row r="315" spans="12:12" x14ac:dyDescent="0.35">
      <c r="L315" s="93"/>
    </row>
    <row r="316" spans="12:12" x14ac:dyDescent="0.35">
      <c r="L316" s="93"/>
    </row>
    <row r="317" spans="12:12" x14ac:dyDescent="0.35">
      <c r="L317" s="93"/>
    </row>
    <row r="318" spans="12:12" x14ac:dyDescent="0.35">
      <c r="L318" s="93"/>
    </row>
    <row r="319" spans="12:12" x14ac:dyDescent="0.35">
      <c r="L319" s="93"/>
    </row>
    <row r="320" spans="12:12" x14ac:dyDescent="0.35">
      <c r="L320" s="93"/>
    </row>
    <row r="321" spans="12:12" x14ac:dyDescent="0.35">
      <c r="L321" s="93"/>
    </row>
    <row r="322" spans="12:12" x14ac:dyDescent="0.35">
      <c r="L322" s="93"/>
    </row>
    <row r="323" spans="12:12" x14ac:dyDescent="0.35">
      <c r="L323" s="93"/>
    </row>
    <row r="324" spans="12:12" x14ac:dyDescent="0.35">
      <c r="L324" s="93"/>
    </row>
    <row r="325" spans="12:12" x14ac:dyDescent="0.35">
      <c r="L325" s="93"/>
    </row>
    <row r="326" spans="12:12" x14ac:dyDescent="0.35">
      <c r="L326" s="93"/>
    </row>
    <row r="327" spans="12:12" x14ac:dyDescent="0.35">
      <c r="L327" s="93"/>
    </row>
    <row r="328" spans="12:12" x14ac:dyDescent="0.35">
      <c r="L328" s="93"/>
    </row>
    <row r="329" spans="12:12" x14ac:dyDescent="0.35">
      <c r="L329" s="93"/>
    </row>
    <row r="330" spans="12:12" x14ac:dyDescent="0.35">
      <c r="L330" s="93"/>
    </row>
    <row r="331" spans="12:12" x14ac:dyDescent="0.35">
      <c r="L331" s="93"/>
    </row>
    <row r="332" spans="12:12" x14ac:dyDescent="0.35">
      <c r="L332" s="93"/>
    </row>
    <row r="333" spans="12:12" x14ac:dyDescent="0.35">
      <c r="L333" s="93"/>
    </row>
    <row r="334" spans="12:12" x14ac:dyDescent="0.35">
      <c r="L334" s="93"/>
    </row>
    <row r="335" spans="12:12" x14ac:dyDescent="0.35">
      <c r="L335" s="93"/>
    </row>
    <row r="336" spans="12:12" x14ac:dyDescent="0.35">
      <c r="L336" s="93"/>
    </row>
    <row r="337" spans="12:12" x14ac:dyDescent="0.35">
      <c r="L337" s="93"/>
    </row>
    <row r="338" spans="12:12" x14ac:dyDescent="0.35">
      <c r="L338" s="93"/>
    </row>
    <row r="339" spans="12:12" x14ac:dyDescent="0.35">
      <c r="L339" s="93"/>
    </row>
    <row r="340" spans="12:12" x14ac:dyDescent="0.35">
      <c r="L340" s="93"/>
    </row>
    <row r="341" spans="12:12" x14ac:dyDescent="0.35">
      <c r="L341" s="93"/>
    </row>
    <row r="342" spans="12:12" x14ac:dyDescent="0.35">
      <c r="L342" s="93"/>
    </row>
    <row r="343" spans="12:12" x14ac:dyDescent="0.35">
      <c r="L343" s="93"/>
    </row>
    <row r="344" spans="12:12" x14ac:dyDescent="0.35">
      <c r="L344" s="93"/>
    </row>
    <row r="345" spans="12:12" x14ac:dyDescent="0.35">
      <c r="L345" s="93"/>
    </row>
    <row r="346" spans="12:12" x14ac:dyDescent="0.35">
      <c r="L346" s="93"/>
    </row>
    <row r="347" spans="12:12" x14ac:dyDescent="0.35">
      <c r="L347" s="93"/>
    </row>
    <row r="348" spans="12:12" x14ac:dyDescent="0.35">
      <c r="L348" s="93"/>
    </row>
    <row r="349" spans="12:12" x14ac:dyDescent="0.35">
      <c r="L349" s="93"/>
    </row>
    <row r="350" spans="12:12" x14ac:dyDescent="0.35">
      <c r="L350" s="93"/>
    </row>
    <row r="351" spans="12:12" x14ac:dyDescent="0.35">
      <c r="L351" s="93"/>
    </row>
    <row r="352" spans="12:12" x14ac:dyDescent="0.35">
      <c r="L352" s="93"/>
    </row>
    <row r="353" spans="12:12" x14ac:dyDescent="0.35">
      <c r="L353" s="93"/>
    </row>
    <row r="354" spans="12:12" x14ac:dyDescent="0.35">
      <c r="L354" s="93"/>
    </row>
    <row r="355" spans="12:12" x14ac:dyDescent="0.35">
      <c r="L355" s="93"/>
    </row>
    <row r="356" spans="12:12" x14ac:dyDescent="0.35">
      <c r="L356" s="93"/>
    </row>
    <row r="357" spans="12:12" x14ac:dyDescent="0.35">
      <c r="L357" s="93"/>
    </row>
    <row r="358" spans="12:12" x14ac:dyDescent="0.35">
      <c r="L358" s="93"/>
    </row>
    <row r="359" spans="12:12" x14ac:dyDescent="0.35">
      <c r="L359" s="93"/>
    </row>
    <row r="360" spans="12:12" x14ac:dyDescent="0.35">
      <c r="L360" s="93"/>
    </row>
    <row r="361" spans="12:12" x14ac:dyDescent="0.35">
      <c r="L361" s="93"/>
    </row>
    <row r="362" spans="12:12" x14ac:dyDescent="0.35">
      <c r="L362" s="93"/>
    </row>
    <row r="363" spans="12:12" x14ac:dyDescent="0.35">
      <c r="L363" s="93"/>
    </row>
    <row r="364" spans="12:12" x14ac:dyDescent="0.35">
      <c r="L364" s="93"/>
    </row>
    <row r="365" spans="12:12" x14ac:dyDescent="0.35">
      <c r="L365" s="93"/>
    </row>
    <row r="366" spans="12:12" x14ac:dyDescent="0.35">
      <c r="L366" s="93"/>
    </row>
    <row r="367" spans="12:12" x14ac:dyDescent="0.35">
      <c r="L367" s="93"/>
    </row>
    <row r="368" spans="12:12" x14ac:dyDescent="0.35">
      <c r="L368" s="93"/>
    </row>
    <row r="369" spans="12:12" x14ac:dyDescent="0.35">
      <c r="L369" s="93"/>
    </row>
    <row r="370" spans="12:12" x14ac:dyDescent="0.35">
      <c r="L370" s="93"/>
    </row>
    <row r="371" spans="12:12" x14ac:dyDescent="0.35">
      <c r="L371" s="93"/>
    </row>
    <row r="372" spans="12:12" x14ac:dyDescent="0.35">
      <c r="L372" s="93"/>
    </row>
    <row r="373" spans="12:12" x14ac:dyDescent="0.35">
      <c r="L373" s="93"/>
    </row>
    <row r="374" spans="12:12" x14ac:dyDescent="0.35">
      <c r="L374" s="93"/>
    </row>
    <row r="375" spans="12:12" x14ac:dyDescent="0.35">
      <c r="L375" s="93"/>
    </row>
    <row r="376" spans="12:12" x14ac:dyDescent="0.35">
      <c r="L376" s="93"/>
    </row>
    <row r="377" spans="12:12" x14ac:dyDescent="0.35">
      <c r="L377" s="93"/>
    </row>
    <row r="378" spans="12:12" x14ac:dyDescent="0.35">
      <c r="L378" s="93"/>
    </row>
    <row r="379" spans="12:12" x14ac:dyDescent="0.35">
      <c r="L379" s="93"/>
    </row>
    <row r="380" spans="12:12" x14ac:dyDescent="0.35">
      <c r="L380" s="93"/>
    </row>
    <row r="381" spans="12:12" x14ac:dyDescent="0.35">
      <c r="L381" s="93"/>
    </row>
    <row r="382" spans="12:12" x14ac:dyDescent="0.35">
      <c r="L382" s="93"/>
    </row>
    <row r="383" spans="12:12" x14ac:dyDescent="0.35">
      <c r="L383" s="93"/>
    </row>
    <row r="384" spans="12:12" x14ac:dyDescent="0.35">
      <c r="L384" s="93"/>
    </row>
    <row r="385" spans="12:12" x14ac:dyDescent="0.35">
      <c r="L385" s="93"/>
    </row>
    <row r="386" spans="12:12" x14ac:dyDescent="0.35">
      <c r="L386" s="93"/>
    </row>
    <row r="387" spans="12:12" x14ac:dyDescent="0.35">
      <c r="L387" s="93"/>
    </row>
    <row r="388" spans="12:12" x14ac:dyDescent="0.35">
      <c r="L388" s="93"/>
    </row>
    <row r="389" spans="12:12" x14ac:dyDescent="0.35">
      <c r="L389" s="93"/>
    </row>
    <row r="390" spans="12:12" x14ac:dyDescent="0.35">
      <c r="L390" s="93"/>
    </row>
    <row r="391" spans="12:12" x14ac:dyDescent="0.35">
      <c r="L391" s="93"/>
    </row>
    <row r="392" spans="12:12" x14ac:dyDescent="0.35">
      <c r="L392" s="93"/>
    </row>
    <row r="393" spans="12:12" x14ac:dyDescent="0.35">
      <c r="L393" s="93"/>
    </row>
    <row r="394" spans="12:12" x14ac:dyDescent="0.35">
      <c r="L394" s="93"/>
    </row>
    <row r="395" spans="12:12" x14ac:dyDescent="0.35">
      <c r="L395" s="93"/>
    </row>
    <row r="396" spans="12:12" x14ac:dyDescent="0.35">
      <c r="L396" s="93"/>
    </row>
    <row r="397" spans="12:12" x14ac:dyDescent="0.35">
      <c r="L397" s="93"/>
    </row>
    <row r="398" spans="12:12" x14ac:dyDescent="0.35">
      <c r="L398" s="93"/>
    </row>
    <row r="399" spans="12:12" x14ac:dyDescent="0.35">
      <c r="L399" s="93"/>
    </row>
    <row r="400" spans="12:12" x14ac:dyDescent="0.35">
      <c r="L400" s="93"/>
    </row>
    <row r="401" spans="12:12" x14ac:dyDescent="0.35">
      <c r="L401" s="93"/>
    </row>
    <row r="402" spans="12:12" x14ac:dyDescent="0.35">
      <c r="L402" s="93"/>
    </row>
    <row r="403" spans="12:12" x14ac:dyDescent="0.35">
      <c r="L403" s="93"/>
    </row>
    <row r="404" spans="12:12" x14ac:dyDescent="0.35">
      <c r="L404" s="93"/>
    </row>
    <row r="405" spans="12:12" x14ac:dyDescent="0.35">
      <c r="L405" s="93"/>
    </row>
    <row r="406" spans="12:12" x14ac:dyDescent="0.35">
      <c r="L406" s="93"/>
    </row>
    <row r="407" spans="12:12" x14ac:dyDescent="0.35">
      <c r="L407" s="93"/>
    </row>
    <row r="408" spans="12:12" x14ac:dyDescent="0.35">
      <c r="L408" s="93"/>
    </row>
    <row r="409" spans="12:12" x14ac:dyDescent="0.35">
      <c r="L409" s="93"/>
    </row>
    <row r="410" spans="12:12" x14ac:dyDescent="0.35">
      <c r="L410" s="93"/>
    </row>
    <row r="411" spans="12:12" x14ac:dyDescent="0.35">
      <c r="L411" s="93"/>
    </row>
    <row r="412" spans="12:12" x14ac:dyDescent="0.35">
      <c r="L412" s="93"/>
    </row>
    <row r="413" spans="12:12" x14ac:dyDescent="0.35">
      <c r="L413" s="93"/>
    </row>
    <row r="414" spans="12:12" x14ac:dyDescent="0.35">
      <c r="L414" s="93"/>
    </row>
    <row r="415" spans="12:12" x14ac:dyDescent="0.35">
      <c r="L415" s="93"/>
    </row>
    <row r="416" spans="12:12" x14ac:dyDescent="0.35">
      <c r="L416" s="93"/>
    </row>
    <row r="417" spans="12:12" x14ac:dyDescent="0.35">
      <c r="L417" s="93"/>
    </row>
    <row r="418" spans="12:12" x14ac:dyDescent="0.35">
      <c r="L418" s="93"/>
    </row>
    <row r="419" spans="12:12" x14ac:dyDescent="0.35">
      <c r="L419" s="93"/>
    </row>
    <row r="420" spans="12:12" x14ac:dyDescent="0.35">
      <c r="L420" s="93"/>
    </row>
    <row r="421" spans="12:12" x14ac:dyDescent="0.35">
      <c r="L421" s="93"/>
    </row>
    <row r="422" spans="12:12" x14ac:dyDescent="0.35">
      <c r="L422" s="93"/>
    </row>
    <row r="423" spans="12:12" x14ac:dyDescent="0.35">
      <c r="L423" s="93"/>
    </row>
    <row r="424" spans="12:12" x14ac:dyDescent="0.35">
      <c r="L424" s="93"/>
    </row>
    <row r="425" spans="12:12" x14ac:dyDescent="0.35">
      <c r="L425" s="93"/>
    </row>
    <row r="426" spans="12:12" x14ac:dyDescent="0.35">
      <c r="L426" s="93"/>
    </row>
    <row r="427" spans="12:12" x14ac:dyDescent="0.35">
      <c r="L427" s="93"/>
    </row>
    <row r="428" spans="12:12" x14ac:dyDescent="0.35">
      <c r="L428" s="93"/>
    </row>
    <row r="429" spans="12:12" x14ac:dyDescent="0.35">
      <c r="L429" s="93"/>
    </row>
    <row r="430" spans="12:12" x14ac:dyDescent="0.35">
      <c r="L430" s="93"/>
    </row>
    <row r="431" spans="12:12" x14ac:dyDescent="0.35">
      <c r="L431" s="93"/>
    </row>
    <row r="432" spans="12:12" x14ac:dyDescent="0.35">
      <c r="L432" s="93"/>
    </row>
    <row r="433" spans="12:12" x14ac:dyDescent="0.35">
      <c r="L433" s="93"/>
    </row>
    <row r="434" spans="12:12" x14ac:dyDescent="0.35">
      <c r="L434" s="93"/>
    </row>
    <row r="435" spans="12:12" x14ac:dyDescent="0.35">
      <c r="L435" s="93"/>
    </row>
    <row r="436" spans="12:12" x14ac:dyDescent="0.35">
      <c r="L436" s="93"/>
    </row>
    <row r="437" spans="12:12" x14ac:dyDescent="0.35">
      <c r="L437" s="93"/>
    </row>
    <row r="438" spans="12:12" x14ac:dyDescent="0.35">
      <c r="L438" s="93"/>
    </row>
    <row r="439" spans="12:12" x14ac:dyDescent="0.35">
      <c r="L439" s="93"/>
    </row>
    <row r="440" spans="12:12" x14ac:dyDescent="0.35">
      <c r="L440" s="93"/>
    </row>
    <row r="441" spans="12:12" x14ac:dyDescent="0.35">
      <c r="L441" s="93"/>
    </row>
    <row r="442" spans="12:12" x14ac:dyDescent="0.35">
      <c r="L442" s="93"/>
    </row>
    <row r="443" spans="12:12" x14ac:dyDescent="0.35">
      <c r="L443" s="93"/>
    </row>
    <row r="444" spans="12:12" x14ac:dyDescent="0.35">
      <c r="L444" s="93"/>
    </row>
    <row r="445" spans="12:12" x14ac:dyDescent="0.35">
      <c r="L445" s="93"/>
    </row>
    <row r="446" spans="12:12" x14ac:dyDescent="0.35">
      <c r="L446" s="93"/>
    </row>
    <row r="447" spans="12:12" x14ac:dyDescent="0.35">
      <c r="L447" s="93"/>
    </row>
    <row r="448" spans="12:12" x14ac:dyDescent="0.35">
      <c r="L448" s="93"/>
    </row>
    <row r="449" spans="12:12" x14ac:dyDescent="0.35">
      <c r="L449" s="93"/>
    </row>
    <row r="450" spans="12:12" x14ac:dyDescent="0.35">
      <c r="L450" s="93"/>
    </row>
    <row r="451" spans="12:12" x14ac:dyDescent="0.35">
      <c r="L451" s="93"/>
    </row>
    <row r="452" spans="12:12" x14ac:dyDescent="0.35">
      <c r="L452" s="93"/>
    </row>
    <row r="453" spans="12:12" x14ac:dyDescent="0.35">
      <c r="L453" s="93"/>
    </row>
    <row r="454" spans="12:12" x14ac:dyDescent="0.35">
      <c r="L454" s="93"/>
    </row>
    <row r="455" spans="12:12" x14ac:dyDescent="0.35">
      <c r="L455" s="93"/>
    </row>
    <row r="456" spans="12:12" x14ac:dyDescent="0.35">
      <c r="L456" s="93"/>
    </row>
    <row r="457" spans="12:12" x14ac:dyDescent="0.35">
      <c r="L457" s="93"/>
    </row>
    <row r="458" spans="12:12" x14ac:dyDescent="0.35">
      <c r="L458" s="93"/>
    </row>
    <row r="459" spans="12:12" x14ac:dyDescent="0.35">
      <c r="L459" s="93"/>
    </row>
    <row r="460" spans="12:12" x14ac:dyDescent="0.35">
      <c r="L460" s="93"/>
    </row>
    <row r="461" spans="12:12" x14ac:dyDescent="0.35">
      <c r="L461" s="93"/>
    </row>
    <row r="462" spans="12:12" x14ac:dyDescent="0.35">
      <c r="L462" s="93"/>
    </row>
    <row r="463" spans="12:12" x14ac:dyDescent="0.35">
      <c r="L463" s="93"/>
    </row>
    <row r="464" spans="12:12" x14ac:dyDescent="0.35">
      <c r="L464" s="93"/>
    </row>
    <row r="465" spans="12:12" x14ac:dyDescent="0.35">
      <c r="L465" s="93"/>
    </row>
    <row r="466" spans="12:12" x14ac:dyDescent="0.35">
      <c r="L466" s="93"/>
    </row>
    <row r="467" spans="12:12" x14ac:dyDescent="0.35">
      <c r="L467" s="93"/>
    </row>
    <row r="468" spans="12:12" x14ac:dyDescent="0.35">
      <c r="L468" s="93"/>
    </row>
    <row r="469" spans="12:12" x14ac:dyDescent="0.35">
      <c r="L469" s="93"/>
    </row>
    <row r="470" spans="12:12" x14ac:dyDescent="0.35">
      <c r="L470" s="93"/>
    </row>
    <row r="471" spans="12:12" x14ac:dyDescent="0.35">
      <c r="L471" s="93"/>
    </row>
    <row r="472" spans="12:12" x14ac:dyDescent="0.35">
      <c r="L472" s="93"/>
    </row>
    <row r="473" spans="12:12" x14ac:dyDescent="0.35">
      <c r="L473" s="93"/>
    </row>
    <row r="474" spans="12:12" x14ac:dyDescent="0.35">
      <c r="L474" s="93"/>
    </row>
    <row r="475" spans="12:12" x14ac:dyDescent="0.35">
      <c r="L475" s="93"/>
    </row>
    <row r="476" spans="12:12" x14ac:dyDescent="0.35">
      <c r="L476" s="93"/>
    </row>
    <row r="477" spans="12:12" x14ac:dyDescent="0.35">
      <c r="L477" s="93"/>
    </row>
    <row r="478" spans="12:12" x14ac:dyDescent="0.35">
      <c r="L478" s="93"/>
    </row>
    <row r="479" spans="12:12" x14ac:dyDescent="0.35">
      <c r="L479" s="93"/>
    </row>
    <row r="480" spans="12:12" x14ac:dyDescent="0.35">
      <c r="L480" s="93"/>
    </row>
    <row r="481" spans="12:12" x14ac:dyDescent="0.35">
      <c r="L481" s="93"/>
    </row>
    <row r="482" spans="12:12" x14ac:dyDescent="0.35">
      <c r="L482" s="93"/>
    </row>
    <row r="483" spans="12:12" x14ac:dyDescent="0.35">
      <c r="L483" s="93"/>
    </row>
    <row r="484" spans="12:12" x14ac:dyDescent="0.35">
      <c r="L484" s="93"/>
    </row>
    <row r="485" spans="12:12" x14ac:dyDescent="0.35">
      <c r="L485" s="93"/>
    </row>
    <row r="486" spans="12:12" x14ac:dyDescent="0.35">
      <c r="L486" s="93"/>
    </row>
    <row r="487" spans="12:12" x14ac:dyDescent="0.35">
      <c r="L487" s="93"/>
    </row>
    <row r="488" spans="12:12" x14ac:dyDescent="0.35">
      <c r="L488" s="93"/>
    </row>
    <row r="489" spans="12:12" x14ac:dyDescent="0.35">
      <c r="L489" s="93"/>
    </row>
    <row r="490" spans="12:12" x14ac:dyDescent="0.35">
      <c r="L490" s="93"/>
    </row>
    <row r="491" spans="12:12" x14ac:dyDescent="0.35">
      <c r="L491" s="93"/>
    </row>
    <row r="492" spans="12:12" x14ac:dyDescent="0.35">
      <c r="L492" s="93"/>
    </row>
    <row r="493" spans="12:12" x14ac:dyDescent="0.35">
      <c r="L493" s="93"/>
    </row>
    <row r="494" spans="12:12" x14ac:dyDescent="0.35">
      <c r="L494" s="93"/>
    </row>
    <row r="495" spans="12:12" x14ac:dyDescent="0.35">
      <c r="L495" s="93"/>
    </row>
    <row r="496" spans="12:12" x14ac:dyDescent="0.35">
      <c r="L496" s="93"/>
    </row>
    <row r="497" spans="12:12" x14ac:dyDescent="0.35">
      <c r="L497" s="93"/>
    </row>
    <row r="498" spans="12:12" x14ac:dyDescent="0.35">
      <c r="L498" s="93"/>
    </row>
    <row r="499" spans="12:12" x14ac:dyDescent="0.35">
      <c r="L499" s="93"/>
    </row>
    <row r="500" spans="12:12" x14ac:dyDescent="0.35">
      <c r="L500" s="93"/>
    </row>
    <row r="501" spans="12:12" x14ac:dyDescent="0.35">
      <c r="L501" s="93"/>
    </row>
    <row r="502" spans="12:12" x14ac:dyDescent="0.35">
      <c r="L502" s="93"/>
    </row>
    <row r="503" spans="12:12" x14ac:dyDescent="0.35">
      <c r="L503" s="93"/>
    </row>
    <row r="504" spans="12:12" x14ac:dyDescent="0.35">
      <c r="L504" s="93"/>
    </row>
    <row r="505" spans="12:12" x14ac:dyDescent="0.35">
      <c r="L505" s="93"/>
    </row>
    <row r="506" spans="12:12" x14ac:dyDescent="0.35">
      <c r="L506" s="93"/>
    </row>
    <row r="507" spans="12:12" x14ac:dyDescent="0.35">
      <c r="L507" s="93"/>
    </row>
    <row r="508" spans="12:12" x14ac:dyDescent="0.35">
      <c r="L508" s="93"/>
    </row>
    <row r="509" spans="12:12" x14ac:dyDescent="0.35">
      <c r="L509" s="93"/>
    </row>
    <row r="510" spans="12:12" x14ac:dyDescent="0.35">
      <c r="L510" s="93"/>
    </row>
    <row r="511" spans="12:12" x14ac:dyDescent="0.35">
      <c r="L511" s="93"/>
    </row>
    <row r="512" spans="12:12" x14ac:dyDescent="0.35">
      <c r="L512" s="93"/>
    </row>
    <row r="513" spans="12:12" x14ac:dyDescent="0.35">
      <c r="L513" s="93"/>
    </row>
    <row r="514" spans="12:12" x14ac:dyDescent="0.35">
      <c r="L514" s="93"/>
    </row>
    <row r="515" spans="12:12" x14ac:dyDescent="0.35">
      <c r="L515" s="93"/>
    </row>
    <row r="516" spans="12:12" x14ac:dyDescent="0.35">
      <c r="L516" s="93"/>
    </row>
    <row r="517" spans="12:12" x14ac:dyDescent="0.35">
      <c r="L517" s="93"/>
    </row>
    <row r="518" spans="12:12" x14ac:dyDescent="0.35">
      <c r="L518" s="93"/>
    </row>
    <row r="519" spans="12:12" x14ac:dyDescent="0.35">
      <c r="L519" s="93"/>
    </row>
    <row r="520" spans="12:12" x14ac:dyDescent="0.35">
      <c r="L520" s="93"/>
    </row>
    <row r="521" spans="12:12" x14ac:dyDescent="0.35">
      <c r="L521" s="93"/>
    </row>
    <row r="522" spans="12:12" x14ac:dyDescent="0.35">
      <c r="L522" s="93"/>
    </row>
    <row r="523" spans="12:12" x14ac:dyDescent="0.35">
      <c r="L523" s="93"/>
    </row>
    <row r="524" spans="12:12" x14ac:dyDescent="0.35">
      <c r="L524" s="93"/>
    </row>
    <row r="525" spans="12:12" x14ac:dyDescent="0.35">
      <c r="L525" s="93"/>
    </row>
    <row r="526" spans="12:12" x14ac:dyDescent="0.35">
      <c r="L526" s="93"/>
    </row>
    <row r="527" spans="12:12" x14ac:dyDescent="0.35">
      <c r="L527" s="93"/>
    </row>
    <row r="528" spans="12:12" x14ac:dyDescent="0.35">
      <c r="L528" s="93"/>
    </row>
    <row r="529" spans="12:12" x14ac:dyDescent="0.35">
      <c r="L529" s="93"/>
    </row>
    <row r="530" spans="12:12" x14ac:dyDescent="0.35">
      <c r="L530" s="93"/>
    </row>
    <row r="531" spans="12:12" x14ac:dyDescent="0.35">
      <c r="L531" s="93"/>
    </row>
    <row r="532" spans="12:12" x14ac:dyDescent="0.35">
      <c r="L532" s="93"/>
    </row>
    <row r="533" spans="12:12" x14ac:dyDescent="0.35">
      <c r="L533" s="93"/>
    </row>
    <row r="534" spans="12:12" x14ac:dyDescent="0.35">
      <c r="L534" s="93"/>
    </row>
    <row r="535" spans="12:12" x14ac:dyDescent="0.35">
      <c r="L535" s="93"/>
    </row>
    <row r="536" spans="12:12" x14ac:dyDescent="0.35">
      <c r="L536" s="93"/>
    </row>
    <row r="537" spans="12:12" x14ac:dyDescent="0.35">
      <c r="L537" s="93"/>
    </row>
    <row r="538" spans="12:12" x14ac:dyDescent="0.35">
      <c r="L538" s="93"/>
    </row>
    <row r="539" spans="12:12" x14ac:dyDescent="0.35">
      <c r="L539" s="93"/>
    </row>
    <row r="540" spans="12:12" x14ac:dyDescent="0.35">
      <c r="L540" s="93"/>
    </row>
    <row r="541" spans="12:12" x14ac:dyDescent="0.35">
      <c r="L541" s="93"/>
    </row>
    <row r="542" spans="12:12" x14ac:dyDescent="0.35">
      <c r="L542" s="93"/>
    </row>
    <row r="543" spans="12:12" x14ac:dyDescent="0.35">
      <c r="L543" s="93"/>
    </row>
    <row r="544" spans="12:12" x14ac:dyDescent="0.35">
      <c r="L544" s="93"/>
    </row>
    <row r="545" spans="12:12" x14ac:dyDescent="0.35">
      <c r="L545" s="93"/>
    </row>
    <row r="546" spans="12:12" x14ac:dyDescent="0.35">
      <c r="L546" s="93"/>
    </row>
    <row r="547" spans="12:12" x14ac:dyDescent="0.35">
      <c r="L547" s="93"/>
    </row>
    <row r="548" spans="12:12" x14ac:dyDescent="0.35">
      <c r="L548" s="93"/>
    </row>
    <row r="549" spans="12:12" x14ac:dyDescent="0.35">
      <c r="L549" s="93"/>
    </row>
    <row r="550" spans="12:12" x14ac:dyDescent="0.35">
      <c r="L550" s="93"/>
    </row>
    <row r="551" spans="12:12" x14ac:dyDescent="0.35">
      <c r="L551" s="93"/>
    </row>
    <row r="552" spans="12:12" x14ac:dyDescent="0.35">
      <c r="L552" s="93"/>
    </row>
    <row r="553" spans="12:12" x14ac:dyDescent="0.35">
      <c r="L553" s="93"/>
    </row>
    <row r="554" spans="12:12" x14ac:dyDescent="0.35">
      <c r="L554" s="93"/>
    </row>
    <row r="555" spans="12:12" x14ac:dyDescent="0.35">
      <c r="L555" s="93"/>
    </row>
    <row r="556" spans="12:12" x14ac:dyDescent="0.35">
      <c r="L556" s="93"/>
    </row>
    <row r="557" spans="12:12" x14ac:dyDescent="0.35">
      <c r="L557" s="93"/>
    </row>
    <row r="558" spans="12:12" x14ac:dyDescent="0.35">
      <c r="L558" s="93"/>
    </row>
    <row r="559" spans="12:12" x14ac:dyDescent="0.35">
      <c r="L559" s="93"/>
    </row>
    <row r="560" spans="12:12" x14ac:dyDescent="0.35">
      <c r="L560" s="93"/>
    </row>
    <row r="561" spans="12:12" x14ac:dyDescent="0.35">
      <c r="L561" s="93"/>
    </row>
    <row r="562" spans="12:12" x14ac:dyDescent="0.35">
      <c r="L562" s="93"/>
    </row>
    <row r="563" spans="12:12" x14ac:dyDescent="0.35">
      <c r="L563" s="93"/>
    </row>
    <row r="564" spans="12:12" x14ac:dyDescent="0.35">
      <c r="L564" s="93"/>
    </row>
    <row r="565" spans="12:12" x14ac:dyDescent="0.35">
      <c r="L565" s="93"/>
    </row>
    <row r="566" spans="12:12" x14ac:dyDescent="0.35">
      <c r="L566" s="93"/>
    </row>
    <row r="567" spans="12:12" x14ac:dyDescent="0.35">
      <c r="L567" s="93"/>
    </row>
    <row r="568" spans="12:12" x14ac:dyDescent="0.35">
      <c r="L568" s="93"/>
    </row>
    <row r="569" spans="12:12" x14ac:dyDescent="0.35">
      <c r="L569" s="93"/>
    </row>
    <row r="570" spans="12:12" x14ac:dyDescent="0.35">
      <c r="L570" s="93"/>
    </row>
    <row r="571" spans="12:12" x14ac:dyDescent="0.35">
      <c r="L571" s="93"/>
    </row>
    <row r="572" spans="12:12" x14ac:dyDescent="0.35">
      <c r="L572" s="93"/>
    </row>
    <row r="573" spans="12:12" x14ac:dyDescent="0.35">
      <c r="L573" s="93"/>
    </row>
    <row r="574" spans="12:12" x14ac:dyDescent="0.35">
      <c r="L574" s="93"/>
    </row>
    <row r="575" spans="12:12" x14ac:dyDescent="0.35">
      <c r="L575" s="93"/>
    </row>
    <row r="576" spans="12:12" x14ac:dyDescent="0.35">
      <c r="L576" s="93"/>
    </row>
    <row r="577" spans="12:12" x14ac:dyDescent="0.35">
      <c r="L577" s="93"/>
    </row>
    <row r="578" spans="12:12" x14ac:dyDescent="0.35">
      <c r="L578" s="93"/>
    </row>
    <row r="579" spans="12:12" x14ac:dyDescent="0.35">
      <c r="L579" s="93"/>
    </row>
    <row r="580" spans="12:12" x14ac:dyDescent="0.35">
      <c r="L580" s="93"/>
    </row>
    <row r="581" spans="12:12" x14ac:dyDescent="0.35">
      <c r="L581" s="93"/>
    </row>
    <row r="582" spans="12:12" x14ac:dyDescent="0.35">
      <c r="L582" s="93"/>
    </row>
    <row r="583" spans="12:12" x14ac:dyDescent="0.35">
      <c r="L583" s="93"/>
    </row>
    <row r="584" spans="12:12" x14ac:dyDescent="0.35">
      <c r="L584" s="93"/>
    </row>
    <row r="585" spans="12:12" x14ac:dyDescent="0.35">
      <c r="L585" s="93"/>
    </row>
    <row r="586" spans="12:12" x14ac:dyDescent="0.35">
      <c r="L586" s="93"/>
    </row>
    <row r="587" spans="12:12" x14ac:dyDescent="0.35">
      <c r="L587" s="93"/>
    </row>
    <row r="588" spans="12:12" x14ac:dyDescent="0.35">
      <c r="L588" s="93"/>
    </row>
    <row r="589" spans="12:12" x14ac:dyDescent="0.35">
      <c r="L589" s="93"/>
    </row>
    <row r="590" spans="12:12" x14ac:dyDescent="0.35">
      <c r="L590" s="93"/>
    </row>
    <row r="591" spans="12:12" x14ac:dyDescent="0.35">
      <c r="L591" s="93"/>
    </row>
    <row r="592" spans="12:12" x14ac:dyDescent="0.35">
      <c r="L592" s="93"/>
    </row>
    <row r="593" spans="12:12" x14ac:dyDescent="0.35">
      <c r="L593" s="93"/>
    </row>
    <row r="594" spans="12:12" x14ac:dyDescent="0.35">
      <c r="L594" s="93"/>
    </row>
    <row r="595" spans="12:12" x14ac:dyDescent="0.35">
      <c r="L595" s="93"/>
    </row>
    <row r="596" spans="12:12" x14ac:dyDescent="0.35">
      <c r="L596" s="93"/>
    </row>
    <row r="597" spans="12:12" x14ac:dyDescent="0.35">
      <c r="L597" s="93"/>
    </row>
    <row r="598" spans="12:12" x14ac:dyDescent="0.35">
      <c r="L598" s="93"/>
    </row>
    <row r="599" spans="12:12" x14ac:dyDescent="0.35">
      <c r="L599" s="93"/>
    </row>
    <row r="600" spans="12:12" x14ac:dyDescent="0.35">
      <c r="L600" s="93"/>
    </row>
    <row r="601" spans="12:12" x14ac:dyDescent="0.35">
      <c r="L601" s="93"/>
    </row>
    <row r="602" spans="12:12" x14ac:dyDescent="0.35">
      <c r="L602" s="93"/>
    </row>
    <row r="603" spans="12:12" x14ac:dyDescent="0.35">
      <c r="L603" s="93"/>
    </row>
    <row r="604" spans="12:12" x14ac:dyDescent="0.35">
      <c r="L604" s="93"/>
    </row>
    <row r="605" spans="12:12" x14ac:dyDescent="0.35">
      <c r="L605" s="93"/>
    </row>
    <row r="606" spans="12:12" x14ac:dyDescent="0.35">
      <c r="L606" s="93"/>
    </row>
    <row r="607" spans="12:12" x14ac:dyDescent="0.35">
      <c r="L607" s="93"/>
    </row>
    <row r="608" spans="12:12" x14ac:dyDescent="0.35">
      <c r="L608" s="93"/>
    </row>
    <row r="609" spans="12:12" x14ac:dyDescent="0.35">
      <c r="L609" s="93"/>
    </row>
    <row r="610" spans="12:12" x14ac:dyDescent="0.35">
      <c r="L610" s="93"/>
    </row>
    <row r="611" spans="12:12" x14ac:dyDescent="0.35">
      <c r="L611" s="93"/>
    </row>
    <row r="612" spans="12:12" x14ac:dyDescent="0.35">
      <c r="L612" s="93"/>
    </row>
    <row r="613" spans="12:12" x14ac:dyDescent="0.35">
      <c r="L613" s="93"/>
    </row>
    <row r="614" spans="12:12" x14ac:dyDescent="0.35">
      <c r="L614" s="93"/>
    </row>
    <row r="615" spans="12:12" x14ac:dyDescent="0.35">
      <c r="L615" s="93"/>
    </row>
    <row r="616" spans="12:12" x14ac:dyDescent="0.35">
      <c r="L616" s="93"/>
    </row>
    <row r="617" spans="12:12" x14ac:dyDescent="0.35">
      <c r="L617" s="93"/>
    </row>
    <row r="618" spans="12:12" x14ac:dyDescent="0.35">
      <c r="L618" s="93"/>
    </row>
    <row r="619" spans="12:12" x14ac:dyDescent="0.35">
      <c r="L619" s="93"/>
    </row>
    <row r="620" spans="12:12" x14ac:dyDescent="0.35">
      <c r="L620" s="93"/>
    </row>
    <row r="621" spans="12:12" x14ac:dyDescent="0.35">
      <c r="L621" s="93"/>
    </row>
    <row r="622" spans="12:12" x14ac:dyDescent="0.35">
      <c r="L622" s="93"/>
    </row>
    <row r="623" spans="12:12" x14ac:dyDescent="0.35">
      <c r="L623" s="93"/>
    </row>
    <row r="624" spans="12:12" x14ac:dyDescent="0.35">
      <c r="L624" s="93"/>
    </row>
    <row r="625" spans="12:12" x14ac:dyDescent="0.35">
      <c r="L625" s="93"/>
    </row>
    <row r="626" spans="12:12" x14ac:dyDescent="0.35">
      <c r="L626" s="93"/>
    </row>
    <row r="627" spans="12:12" x14ac:dyDescent="0.35">
      <c r="L627" s="93"/>
    </row>
    <row r="628" spans="12:12" x14ac:dyDescent="0.35">
      <c r="L628" s="93"/>
    </row>
    <row r="629" spans="12:12" x14ac:dyDescent="0.35">
      <c r="L629" s="93"/>
    </row>
    <row r="630" spans="12:12" x14ac:dyDescent="0.35">
      <c r="L630" s="93"/>
    </row>
    <row r="631" spans="12:12" x14ac:dyDescent="0.35">
      <c r="L631" s="93"/>
    </row>
    <row r="632" spans="12:12" x14ac:dyDescent="0.35">
      <c r="L632" s="93"/>
    </row>
    <row r="633" spans="12:12" x14ac:dyDescent="0.35">
      <c r="L633" s="93"/>
    </row>
    <row r="634" spans="12:12" x14ac:dyDescent="0.35">
      <c r="L634" s="93"/>
    </row>
    <row r="635" spans="12:12" x14ac:dyDescent="0.35">
      <c r="L635" s="93"/>
    </row>
    <row r="636" spans="12:12" x14ac:dyDescent="0.35">
      <c r="L636" s="93"/>
    </row>
    <row r="637" spans="12:12" x14ac:dyDescent="0.35">
      <c r="L637" s="93"/>
    </row>
    <row r="638" spans="12:12" x14ac:dyDescent="0.35">
      <c r="L638" s="93"/>
    </row>
    <row r="639" spans="12:12" x14ac:dyDescent="0.35">
      <c r="L639" s="93"/>
    </row>
    <row r="640" spans="12:12" x14ac:dyDescent="0.35">
      <c r="L640" s="93"/>
    </row>
    <row r="641" spans="12:12" x14ac:dyDescent="0.35">
      <c r="L641" s="93"/>
    </row>
    <row r="642" spans="12:12" x14ac:dyDescent="0.35">
      <c r="L642" s="93"/>
    </row>
    <row r="643" spans="12:12" x14ac:dyDescent="0.35">
      <c r="L643" s="93"/>
    </row>
    <row r="644" spans="12:12" x14ac:dyDescent="0.35">
      <c r="L644" s="93"/>
    </row>
    <row r="645" spans="12:12" x14ac:dyDescent="0.35">
      <c r="L645" s="93"/>
    </row>
    <row r="646" spans="12:12" x14ac:dyDescent="0.35">
      <c r="L646" s="93"/>
    </row>
    <row r="647" spans="12:12" x14ac:dyDescent="0.35">
      <c r="L647" s="93"/>
    </row>
    <row r="648" spans="12:12" x14ac:dyDescent="0.35">
      <c r="L648" s="93"/>
    </row>
    <row r="649" spans="12:12" x14ac:dyDescent="0.35">
      <c r="L649" s="93"/>
    </row>
    <row r="650" spans="12:12" x14ac:dyDescent="0.35">
      <c r="L650" s="93"/>
    </row>
    <row r="651" spans="12:12" x14ac:dyDescent="0.35">
      <c r="L651" s="93"/>
    </row>
    <row r="652" spans="12:12" x14ac:dyDescent="0.35">
      <c r="L652" s="93"/>
    </row>
    <row r="653" spans="12:12" x14ac:dyDescent="0.35">
      <c r="L653" s="93"/>
    </row>
    <row r="654" spans="12:12" x14ac:dyDescent="0.35">
      <c r="L654" s="93"/>
    </row>
    <row r="655" spans="12:12" x14ac:dyDescent="0.35">
      <c r="L655" s="93"/>
    </row>
    <row r="656" spans="12:12" x14ac:dyDescent="0.35">
      <c r="L656" s="93"/>
    </row>
    <row r="657" spans="12:12" x14ac:dyDescent="0.35">
      <c r="L657" s="93"/>
    </row>
    <row r="658" spans="12:12" x14ac:dyDescent="0.35">
      <c r="L658" s="93"/>
    </row>
    <row r="659" spans="12:12" x14ac:dyDescent="0.35">
      <c r="L659" s="93"/>
    </row>
    <row r="660" spans="12:12" x14ac:dyDescent="0.35">
      <c r="L660" s="93"/>
    </row>
    <row r="661" spans="12:12" x14ac:dyDescent="0.35">
      <c r="L661" s="93"/>
    </row>
    <row r="662" spans="12:12" x14ac:dyDescent="0.35">
      <c r="L662" s="93"/>
    </row>
    <row r="663" spans="12:12" x14ac:dyDescent="0.35">
      <c r="L663" s="93"/>
    </row>
    <row r="664" spans="12:12" x14ac:dyDescent="0.35">
      <c r="L664" s="93"/>
    </row>
    <row r="665" spans="12:12" x14ac:dyDescent="0.35">
      <c r="L665" s="93"/>
    </row>
    <row r="666" spans="12:12" x14ac:dyDescent="0.35">
      <c r="L666" s="93"/>
    </row>
    <row r="667" spans="12:12" x14ac:dyDescent="0.35">
      <c r="L667" s="93"/>
    </row>
    <row r="668" spans="12:12" x14ac:dyDescent="0.35">
      <c r="L668" s="93"/>
    </row>
    <row r="669" spans="12:12" x14ac:dyDescent="0.35">
      <c r="L669" s="93"/>
    </row>
    <row r="670" spans="12:12" x14ac:dyDescent="0.35">
      <c r="L670" s="93"/>
    </row>
    <row r="671" spans="12:12" x14ac:dyDescent="0.35">
      <c r="L671" s="93"/>
    </row>
    <row r="672" spans="12:12" x14ac:dyDescent="0.35">
      <c r="L672" s="93"/>
    </row>
    <row r="673" spans="12:12" x14ac:dyDescent="0.35">
      <c r="L673" s="93"/>
    </row>
    <row r="674" spans="12:12" x14ac:dyDescent="0.35">
      <c r="L674" s="93"/>
    </row>
    <row r="675" spans="12:12" x14ac:dyDescent="0.35">
      <c r="L675" s="93"/>
    </row>
    <row r="676" spans="12:12" x14ac:dyDescent="0.35">
      <c r="L676" s="93"/>
    </row>
    <row r="677" spans="12:12" x14ac:dyDescent="0.35">
      <c r="L677" s="93"/>
    </row>
    <row r="678" spans="12:12" x14ac:dyDescent="0.35">
      <c r="L678" s="93"/>
    </row>
    <row r="679" spans="12:12" x14ac:dyDescent="0.35">
      <c r="L679" s="93"/>
    </row>
    <row r="680" spans="12:12" x14ac:dyDescent="0.35">
      <c r="L680" s="93"/>
    </row>
    <row r="681" spans="12:12" x14ac:dyDescent="0.35">
      <c r="L681" s="93"/>
    </row>
    <row r="682" spans="12:12" x14ac:dyDescent="0.35">
      <c r="L682" s="93"/>
    </row>
    <row r="683" spans="12:12" x14ac:dyDescent="0.35">
      <c r="L683" s="93"/>
    </row>
    <row r="684" spans="12:12" x14ac:dyDescent="0.35">
      <c r="L684" s="93"/>
    </row>
    <row r="685" spans="12:12" x14ac:dyDescent="0.35">
      <c r="L685" s="93"/>
    </row>
    <row r="686" spans="12:12" x14ac:dyDescent="0.35">
      <c r="L686" s="93"/>
    </row>
    <row r="687" spans="12:12" x14ac:dyDescent="0.35">
      <c r="L687" s="93"/>
    </row>
    <row r="688" spans="12:12" x14ac:dyDescent="0.35">
      <c r="L688" s="93"/>
    </row>
    <row r="689" spans="12:12" x14ac:dyDescent="0.35">
      <c r="L689" s="93"/>
    </row>
    <row r="690" spans="12:12" x14ac:dyDescent="0.35">
      <c r="L690" s="93"/>
    </row>
    <row r="691" spans="12:12" x14ac:dyDescent="0.35">
      <c r="L691" s="93"/>
    </row>
    <row r="692" spans="12:12" x14ac:dyDescent="0.35">
      <c r="L692" s="93"/>
    </row>
    <row r="693" spans="12:12" x14ac:dyDescent="0.35">
      <c r="L693" s="93"/>
    </row>
    <row r="694" spans="12:12" x14ac:dyDescent="0.35">
      <c r="L694" s="93"/>
    </row>
    <row r="695" spans="12:12" x14ac:dyDescent="0.35">
      <c r="L695" s="93"/>
    </row>
    <row r="696" spans="12:12" x14ac:dyDescent="0.35">
      <c r="L696" s="93"/>
    </row>
    <row r="697" spans="12:12" x14ac:dyDescent="0.35">
      <c r="L697" s="93"/>
    </row>
    <row r="698" spans="12:12" x14ac:dyDescent="0.35">
      <c r="L698" s="93"/>
    </row>
    <row r="699" spans="12:12" x14ac:dyDescent="0.35">
      <c r="L699" s="93"/>
    </row>
    <row r="700" spans="12:12" x14ac:dyDescent="0.35">
      <c r="L700" s="93"/>
    </row>
    <row r="701" spans="12:12" x14ac:dyDescent="0.35">
      <c r="L701" s="93"/>
    </row>
    <row r="702" spans="12:12" x14ac:dyDescent="0.35">
      <c r="L702" s="93"/>
    </row>
    <row r="703" spans="12:12" x14ac:dyDescent="0.35">
      <c r="L703" s="93"/>
    </row>
    <row r="704" spans="12:12" x14ac:dyDescent="0.35">
      <c r="L704" s="93"/>
    </row>
    <row r="705" spans="12:12" x14ac:dyDescent="0.35">
      <c r="L705" s="93"/>
    </row>
    <row r="706" spans="12:12" x14ac:dyDescent="0.35">
      <c r="L706" s="93"/>
    </row>
    <row r="707" spans="12:12" x14ac:dyDescent="0.35">
      <c r="L707" s="93"/>
    </row>
    <row r="708" spans="12:12" x14ac:dyDescent="0.35">
      <c r="L708" s="93"/>
    </row>
    <row r="709" spans="12:12" x14ac:dyDescent="0.35">
      <c r="L709" s="93"/>
    </row>
    <row r="710" spans="12:12" x14ac:dyDescent="0.35">
      <c r="L710" s="93"/>
    </row>
    <row r="711" spans="12:12" x14ac:dyDescent="0.35">
      <c r="L711" s="93"/>
    </row>
    <row r="712" spans="12:12" x14ac:dyDescent="0.35">
      <c r="L712" s="93"/>
    </row>
    <row r="713" spans="12:12" x14ac:dyDescent="0.35">
      <c r="L713" s="93"/>
    </row>
    <row r="714" spans="12:12" x14ac:dyDescent="0.35">
      <c r="L714" s="93"/>
    </row>
    <row r="715" spans="12:12" x14ac:dyDescent="0.35">
      <c r="L715" s="93"/>
    </row>
    <row r="716" spans="12:12" x14ac:dyDescent="0.35">
      <c r="L716" s="93"/>
    </row>
    <row r="717" spans="12:12" x14ac:dyDescent="0.35">
      <c r="L717" s="93"/>
    </row>
    <row r="718" spans="12:12" x14ac:dyDescent="0.35">
      <c r="L718" s="93"/>
    </row>
    <row r="719" spans="12:12" x14ac:dyDescent="0.35">
      <c r="L719" s="93"/>
    </row>
    <row r="720" spans="12:12" x14ac:dyDescent="0.35">
      <c r="L720" s="93"/>
    </row>
    <row r="721" spans="12:12" x14ac:dyDescent="0.35">
      <c r="L721" s="93"/>
    </row>
    <row r="722" spans="12:12" x14ac:dyDescent="0.35">
      <c r="L722" s="93"/>
    </row>
    <row r="723" spans="12:12" x14ac:dyDescent="0.35">
      <c r="L723" s="93"/>
    </row>
    <row r="724" spans="12:12" x14ac:dyDescent="0.35">
      <c r="L724" s="93"/>
    </row>
    <row r="725" spans="12:12" x14ac:dyDescent="0.35">
      <c r="L725" s="93"/>
    </row>
    <row r="726" spans="12:12" x14ac:dyDescent="0.35">
      <c r="L726" s="93"/>
    </row>
    <row r="727" spans="12:12" x14ac:dyDescent="0.35">
      <c r="L727" s="93"/>
    </row>
    <row r="728" spans="12:12" x14ac:dyDescent="0.35">
      <c r="L728" s="93"/>
    </row>
    <row r="729" spans="12:12" x14ac:dyDescent="0.35">
      <c r="L729" s="93"/>
    </row>
    <row r="730" spans="12:12" x14ac:dyDescent="0.35">
      <c r="L730" s="93"/>
    </row>
    <row r="731" spans="12:12" x14ac:dyDescent="0.35">
      <c r="L731" s="93"/>
    </row>
    <row r="732" spans="12:12" x14ac:dyDescent="0.35">
      <c r="L732" s="93"/>
    </row>
    <row r="733" spans="12:12" x14ac:dyDescent="0.35">
      <c r="L733" s="93"/>
    </row>
    <row r="734" spans="12:12" x14ac:dyDescent="0.35">
      <c r="L734" s="93"/>
    </row>
    <row r="735" spans="12:12" x14ac:dyDescent="0.35">
      <c r="L735" s="93"/>
    </row>
    <row r="736" spans="12:12" x14ac:dyDescent="0.35">
      <c r="L736" s="93"/>
    </row>
    <row r="737" spans="12:12" x14ac:dyDescent="0.35">
      <c r="L737" s="93"/>
    </row>
    <row r="738" spans="12:12" x14ac:dyDescent="0.35">
      <c r="L738" s="93"/>
    </row>
    <row r="739" spans="12:12" x14ac:dyDescent="0.35">
      <c r="L739" s="93"/>
    </row>
    <row r="740" spans="12:12" x14ac:dyDescent="0.35">
      <c r="L740" s="93"/>
    </row>
    <row r="741" spans="12:12" x14ac:dyDescent="0.35">
      <c r="L741" s="93"/>
    </row>
    <row r="742" spans="12:12" x14ac:dyDescent="0.35">
      <c r="L742" s="93"/>
    </row>
    <row r="743" spans="12:12" x14ac:dyDescent="0.35">
      <c r="L743" s="93"/>
    </row>
    <row r="744" spans="12:12" x14ac:dyDescent="0.35">
      <c r="L744" s="93"/>
    </row>
    <row r="745" spans="12:12" x14ac:dyDescent="0.35">
      <c r="L745" s="93"/>
    </row>
    <row r="746" spans="12:12" x14ac:dyDescent="0.35">
      <c r="L746" s="93"/>
    </row>
    <row r="747" spans="12:12" x14ac:dyDescent="0.35">
      <c r="L747" s="93"/>
    </row>
    <row r="748" spans="12:12" x14ac:dyDescent="0.35">
      <c r="L748" s="93"/>
    </row>
    <row r="749" spans="12:12" x14ac:dyDescent="0.35">
      <c r="L749" s="93"/>
    </row>
    <row r="750" spans="12:12" x14ac:dyDescent="0.35">
      <c r="L750" s="93"/>
    </row>
    <row r="751" spans="12:12" x14ac:dyDescent="0.35">
      <c r="L751" s="93"/>
    </row>
    <row r="752" spans="12:12" x14ac:dyDescent="0.35">
      <c r="L752" s="93"/>
    </row>
    <row r="753" spans="12:12" x14ac:dyDescent="0.35">
      <c r="L753" s="93"/>
    </row>
    <row r="754" spans="12:12" x14ac:dyDescent="0.35">
      <c r="L754" s="93"/>
    </row>
    <row r="755" spans="12:12" x14ac:dyDescent="0.35">
      <c r="L755" s="93"/>
    </row>
    <row r="756" spans="12:12" x14ac:dyDescent="0.35">
      <c r="L756" s="93"/>
    </row>
    <row r="757" spans="12:12" x14ac:dyDescent="0.35">
      <c r="L757" s="93"/>
    </row>
    <row r="758" spans="12:12" x14ac:dyDescent="0.35">
      <c r="L758" s="93"/>
    </row>
    <row r="759" spans="12:12" x14ac:dyDescent="0.35">
      <c r="L759" s="93"/>
    </row>
    <row r="760" spans="12:12" x14ac:dyDescent="0.35">
      <c r="L760" s="93"/>
    </row>
    <row r="761" spans="12:12" x14ac:dyDescent="0.35">
      <c r="L761" s="93"/>
    </row>
    <row r="762" spans="12:12" x14ac:dyDescent="0.35">
      <c r="L762" s="93"/>
    </row>
    <row r="763" spans="12:12" x14ac:dyDescent="0.35">
      <c r="L763" s="93"/>
    </row>
    <row r="764" spans="12:12" x14ac:dyDescent="0.35">
      <c r="L764" s="93"/>
    </row>
    <row r="765" spans="12:12" x14ac:dyDescent="0.35">
      <c r="L765" s="93"/>
    </row>
    <row r="766" spans="12:12" x14ac:dyDescent="0.35">
      <c r="L766" s="93"/>
    </row>
    <row r="767" spans="12:12" x14ac:dyDescent="0.35">
      <c r="L767" s="93"/>
    </row>
    <row r="768" spans="12:12" x14ac:dyDescent="0.35">
      <c r="L768" s="93"/>
    </row>
    <row r="769" spans="12:12" x14ac:dyDescent="0.35">
      <c r="L769" s="93"/>
    </row>
    <row r="770" spans="12:12" x14ac:dyDescent="0.35">
      <c r="L770" s="93"/>
    </row>
    <row r="771" spans="12:12" x14ac:dyDescent="0.35">
      <c r="L771" s="93"/>
    </row>
    <row r="772" spans="12:12" x14ac:dyDescent="0.35">
      <c r="L772" s="93"/>
    </row>
    <row r="773" spans="12:12" x14ac:dyDescent="0.35">
      <c r="L773" s="93"/>
    </row>
    <row r="774" spans="12:12" x14ac:dyDescent="0.35">
      <c r="L774" s="93"/>
    </row>
    <row r="775" spans="12:12" x14ac:dyDescent="0.35">
      <c r="L775" s="93"/>
    </row>
    <row r="776" spans="12:12" x14ac:dyDescent="0.35">
      <c r="L776" s="93"/>
    </row>
    <row r="777" spans="12:12" x14ac:dyDescent="0.35">
      <c r="L777" s="93"/>
    </row>
    <row r="778" spans="12:12" x14ac:dyDescent="0.35">
      <c r="L778" s="93"/>
    </row>
    <row r="779" spans="12:12" x14ac:dyDescent="0.35">
      <c r="L779" s="93"/>
    </row>
    <row r="780" spans="12:12" x14ac:dyDescent="0.35">
      <c r="L780" s="93"/>
    </row>
    <row r="781" spans="12:12" x14ac:dyDescent="0.35">
      <c r="L781" s="93"/>
    </row>
    <row r="782" spans="12:12" x14ac:dyDescent="0.35">
      <c r="L782" s="93"/>
    </row>
    <row r="783" spans="12:12" x14ac:dyDescent="0.35">
      <c r="L783" s="93"/>
    </row>
    <row r="784" spans="12:12" x14ac:dyDescent="0.35">
      <c r="L784" s="93"/>
    </row>
    <row r="785" spans="12:12" x14ac:dyDescent="0.35">
      <c r="L785" s="93"/>
    </row>
    <row r="786" spans="12:12" x14ac:dyDescent="0.35">
      <c r="L786" s="93"/>
    </row>
    <row r="787" spans="12:12" x14ac:dyDescent="0.35">
      <c r="L787" s="93"/>
    </row>
    <row r="788" spans="12:12" x14ac:dyDescent="0.35">
      <c r="L788" s="93"/>
    </row>
    <row r="789" spans="12:12" x14ac:dyDescent="0.35">
      <c r="L789" s="93"/>
    </row>
    <row r="790" spans="12:12" x14ac:dyDescent="0.35">
      <c r="L790" s="93"/>
    </row>
    <row r="791" spans="12:12" x14ac:dyDescent="0.35">
      <c r="L791" s="93"/>
    </row>
    <row r="792" spans="12:12" x14ac:dyDescent="0.35">
      <c r="L792" s="93"/>
    </row>
    <row r="793" spans="12:12" x14ac:dyDescent="0.35">
      <c r="L793" s="93"/>
    </row>
    <row r="794" spans="12:12" x14ac:dyDescent="0.35">
      <c r="L794" s="93"/>
    </row>
    <row r="795" spans="12:12" x14ac:dyDescent="0.35">
      <c r="L795" s="93"/>
    </row>
    <row r="796" spans="12:12" x14ac:dyDescent="0.35">
      <c r="L796" s="93"/>
    </row>
    <row r="797" spans="12:12" x14ac:dyDescent="0.35">
      <c r="L797" s="93"/>
    </row>
    <row r="798" spans="12:12" x14ac:dyDescent="0.35">
      <c r="L798" s="93"/>
    </row>
    <row r="799" spans="12:12" x14ac:dyDescent="0.35">
      <c r="L799" s="93"/>
    </row>
    <row r="800" spans="12:12" x14ac:dyDescent="0.35">
      <c r="L800" s="93"/>
    </row>
    <row r="801" spans="12:12" x14ac:dyDescent="0.35">
      <c r="L801" s="93"/>
    </row>
    <row r="802" spans="12:12" x14ac:dyDescent="0.35">
      <c r="L802" s="93"/>
    </row>
    <row r="803" spans="12:12" x14ac:dyDescent="0.35">
      <c r="L803" s="93"/>
    </row>
    <row r="804" spans="12:12" x14ac:dyDescent="0.35">
      <c r="L804" s="93"/>
    </row>
    <row r="805" spans="12:12" x14ac:dyDescent="0.35">
      <c r="L805" s="93"/>
    </row>
    <row r="806" spans="12:12" x14ac:dyDescent="0.35">
      <c r="L806" s="93"/>
    </row>
    <row r="807" spans="12:12" x14ac:dyDescent="0.35">
      <c r="L807" s="93"/>
    </row>
    <row r="808" spans="12:12" x14ac:dyDescent="0.35">
      <c r="L808" s="93"/>
    </row>
    <row r="809" spans="12:12" x14ac:dyDescent="0.35">
      <c r="L809" s="93"/>
    </row>
    <row r="810" spans="12:12" x14ac:dyDescent="0.35">
      <c r="L810" s="93"/>
    </row>
    <row r="811" spans="12:12" x14ac:dyDescent="0.35">
      <c r="L811" s="93"/>
    </row>
    <row r="812" spans="12:12" x14ac:dyDescent="0.35">
      <c r="L812" s="93"/>
    </row>
    <row r="813" spans="12:12" x14ac:dyDescent="0.35">
      <c r="L813" s="93"/>
    </row>
    <row r="814" spans="12:12" x14ac:dyDescent="0.35">
      <c r="L814" s="93"/>
    </row>
    <row r="815" spans="12:12" x14ac:dyDescent="0.35">
      <c r="L815" s="93"/>
    </row>
    <row r="816" spans="12:12" x14ac:dyDescent="0.35">
      <c r="L816" s="93"/>
    </row>
    <row r="817" spans="12:12" x14ac:dyDescent="0.35">
      <c r="L817" s="93"/>
    </row>
    <row r="818" spans="12:12" x14ac:dyDescent="0.35">
      <c r="L818" s="93"/>
    </row>
    <row r="819" spans="12:12" x14ac:dyDescent="0.35">
      <c r="L819" s="93"/>
    </row>
    <row r="820" spans="12:12" x14ac:dyDescent="0.35">
      <c r="L820" s="93"/>
    </row>
    <row r="821" spans="12:12" x14ac:dyDescent="0.35">
      <c r="L821" s="93"/>
    </row>
    <row r="822" spans="12:12" x14ac:dyDescent="0.35">
      <c r="L822" s="93"/>
    </row>
    <row r="823" spans="12:12" x14ac:dyDescent="0.35">
      <c r="L823" s="93"/>
    </row>
    <row r="824" spans="12:12" x14ac:dyDescent="0.35">
      <c r="L824" s="93"/>
    </row>
    <row r="825" spans="12:12" x14ac:dyDescent="0.35">
      <c r="L825" s="93"/>
    </row>
    <row r="826" spans="12:12" x14ac:dyDescent="0.35">
      <c r="L826" s="93"/>
    </row>
    <row r="827" spans="12:12" x14ac:dyDescent="0.35">
      <c r="L827" s="93"/>
    </row>
    <row r="828" spans="12:12" x14ac:dyDescent="0.35">
      <c r="L828" s="93"/>
    </row>
    <row r="829" spans="12:12" x14ac:dyDescent="0.35">
      <c r="L829" s="93"/>
    </row>
    <row r="830" spans="12:12" x14ac:dyDescent="0.35">
      <c r="L830" s="93"/>
    </row>
    <row r="831" spans="12:12" x14ac:dyDescent="0.35">
      <c r="L831" s="93"/>
    </row>
    <row r="832" spans="12:12" x14ac:dyDescent="0.35">
      <c r="L832" s="93"/>
    </row>
    <row r="833" spans="12:12" x14ac:dyDescent="0.35">
      <c r="L833" s="93"/>
    </row>
    <row r="834" spans="12:12" x14ac:dyDescent="0.35">
      <c r="L834" s="93"/>
    </row>
    <row r="835" spans="12:12" x14ac:dyDescent="0.35">
      <c r="L835" s="93"/>
    </row>
    <row r="836" spans="12:12" x14ac:dyDescent="0.35">
      <c r="L836" s="93"/>
    </row>
    <row r="837" spans="12:12" x14ac:dyDescent="0.35">
      <c r="L837" s="93"/>
    </row>
    <row r="838" spans="12:12" x14ac:dyDescent="0.35">
      <c r="L838" s="93"/>
    </row>
    <row r="839" spans="12:12" x14ac:dyDescent="0.35">
      <c r="L839" s="93"/>
    </row>
    <row r="840" spans="12:12" x14ac:dyDescent="0.35">
      <c r="L840" s="93"/>
    </row>
    <row r="841" spans="12:12" x14ac:dyDescent="0.35">
      <c r="L841" s="93"/>
    </row>
    <row r="842" spans="12:12" x14ac:dyDescent="0.35">
      <c r="L842" s="93"/>
    </row>
    <row r="843" spans="12:12" x14ac:dyDescent="0.35">
      <c r="L843" s="93"/>
    </row>
    <row r="844" spans="12:12" x14ac:dyDescent="0.35">
      <c r="L844" s="93"/>
    </row>
    <row r="845" spans="12:12" x14ac:dyDescent="0.35">
      <c r="L845" s="93"/>
    </row>
    <row r="846" spans="12:12" x14ac:dyDescent="0.35">
      <c r="L846" s="93"/>
    </row>
    <row r="847" spans="12:12" x14ac:dyDescent="0.35">
      <c r="L847" s="93"/>
    </row>
    <row r="848" spans="12:12" x14ac:dyDescent="0.35">
      <c r="L848" s="93"/>
    </row>
    <row r="849" spans="12:12" x14ac:dyDescent="0.35">
      <c r="L849" s="93"/>
    </row>
    <row r="850" spans="12:12" x14ac:dyDescent="0.35">
      <c r="L850" s="93"/>
    </row>
    <row r="851" spans="12:12" x14ac:dyDescent="0.35">
      <c r="L851" s="93"/>
    </row>
    <row r="852" spans="12:12" x14ac:dyDescent="0.35">
      <c r="L852" s="93"/>
    </row>
    <row r="853" spans="12:12" x14ac:dyDescent="0.35">
      <c r="L853" s="93"/>
    </row>
    <row r="854" spans="12:12" x14ac:dyDescent="0.35">
      <c r="L854" s="93"/>
    </row>
    <row r="855" spans="12:12" x14ac:dyDescent="0.35">
      <c r="L855" s="93"/>
    </row>
    <row r="856" spans="12:12" x14ac:dyDescent="0.35">
      <c r="L856" s="93"/>
    </row>
    <row r="857" spans="12:12" x14ac:dyDescent="0.35">
      <c r="L857" s="93"/>
    </row>
    <row r="858" spans="12:12" x14ac:dyDescent="0.35">
      <c r="L858" s="93"/>
    </row>
    <row r="859" spans="12:12" x14ac:dyDescent="0.35">
      <c r="L859" s="93"/>
    </row>
    <row r="860" spans="12:12" x14ac:dyDescent="0.35">
      <c r="L860" s="93"/>
    </row>
    <row r="861" spans="12:12" x14ac:dyDescent="0.35">
      <c r="L861" s="93"/>
    </row>
    <row r="862" spans="12:12" x14ac:dyDescent="0.35">
      <c r="L862" s="93"/>
    </row>
    <row r="863" spans="12:12" x14ac:dyDescent="0.35">
      <c r="L863" s="93"/>
    </row>
    <row r="864" spans="12:12" x14ac:dyDescent="0.35">
      <c r="L864" s="93"/>
    </row>
    <row r="865" spans="12:12" x14ac:dyDescent="0.35">
      <c r="L865" s="93"/>
    </row>
    <row r="866" spans="12:12" x14ac:dyDescent="0.35">
      <c r="L866" s="93"/>
    </row>
    <row r="867" spans="12:12" x14ac:dyDescent="0.35">
      <c r="L867" s="93"/>
    </row>
    <row r="868" spans="12:12" x14ac:dyDescent="0.35">
      <c r="L868" s="93"/>
    </row>
    <row r="869" spans="12:12" x14ac:dyDescent="0.35">
      <c r="L869" s="93"/>
    </row>
    <row r="870" spans="12:12" x14ac:dyDescent="0.35">
      <c r="L870" s="93"/>
    </row>
    <row r="871" spans="12:12" x14ac:dyDescent="0.35">
      <c r="L871" s="93"/>
    </row>
    <row r="872" spans="12:12" x14ac:dyDescent="0.35">
      <c r="L872" s="93"/>
    </row>
    <row r="873" spans="12:12" x14ac:dyDescent="0.35">
      <c r="L873" s="93"/>
    </row>
    <row r="874" spans="12:12" x14ac:dyDescent="0.35">
      <c r="L874" s="93"/>
    </row>
    <row r="875" spans="12:12" x14ac:dyDescent="0.35">
      <c r="L875" s="93"/>
    </row>
    <row r="876" spans="12:12" x14ac:dyDescent="0.35">
      <c r="L876" s="93"/>
    </row>
    <row r="877" spans="12:12" x14ac:dyDescent="0.35">
      <c r="L877" s="93"/>
    </row>
    <row r="878" spans="12:12" x14ac:dyDescent="0.35">
      <c r="L878" s="93"/>
    </row>
    <row r="879" spans="12:12" x14ac:dyDescent="0.35">
      <c r="L879" s="93"/>
    </row>
    <row r="880" spans="12:12" x14ac:dyDescent="0.35">
      <c r="L880" s="93"/>
    </row>
    <row r="881" spans="12:12" x14ac:dyDescent="0.35">
      <c r="L881" s="93"/>
    </row>
    <row r="882" spans="12:12" x14ac:dyDescent="0.35">
      <c r="L882" s="93"/>
    </row>
  </sheetData>
  <mergeCells count="1">
    <mergeCell ref="B1:K1"/>
  </mergeCells>
  <conditionalFormatting sqref="I51:I1048576">
    <cfRule type="containsText" dxfId="161" priority="30" operator="containsText" text="Yes">
      <formula>NOT(ISERROR(SEARCH("Yes",I51)))</formula>
    </cfRule>
    <cfRule type="containsText" dxfId="160" priority="31" operator="containsText" text="Dis">
      <formula>NOT(ISERROR(SEARCH("Dis",I51)))</formula>
    </cfRule>
    <cfRule type="containsText" dxfId="159" priority="32" operator="containsText" text="Dis No">
      <formula>NOT(ISERROR(SEARCH("Dis No",I51)))</formula>
    </cfRule>
  </conditionalFormatting>
  <conditionalFormatting sqref="D51:D1048576">
    <cfRule type="containsText" dxfId="158" priority="27" operator="containsText" text="Both">
      <formula>NOT(ISERROR(SEARCH("Both",D51)))</formula>
    </cfRule>
  </conditionalFormatting>
  <conditionalFormatting sqref="I2">
    <cfRule type="containsText" dxfId="157" priority="18" operator="containsText" text="No">
      <formula>NOT(ISERROR(SEARCH("No",I2)))</formula>
    </cfRule>
    <cfRule type="containsText" dxfId="156" priority="19" operator="containsText" text="Dis">
      <formula>NOT(ISERROR(SEARCH("Dis",I2)))</formula>
    </cfRule>
    <cfRule type="containsText" dxfId="155" priority="20" operator="containsText" text="Yes">
      <formula>NOT(ISERROR(SEARCH("Yes",I2)))</formula>
    </cfRule>
  </conditionalFormatting>
  <conditionalFormatting sqref="I48:I50">
    <cfRule type="containsText" dxfId="154" priority="9" operator="containsText" text="No">
      <formula>NOT(ISERROR(SEARCH("No",I48)))</formula>
    </cfRule>
    <cfRule type="containsText" dxfId="153" priority="10" operator="containsText" text="Dis">
      <formula>NOT(ISERROR(SEARCH("Dis",I48)))</formula>
    </cfRule>
    <cfRule type="containsText" dxfId="152" priority="11" operator="containsText" text="Yes">
      <formula>NOT(ISERROR(SEARCH("Yes",I48)))</formula>
    </cfRule>
  </conditionalFormatting>
  <conditionalFormatting sqref="E45:E47 E3:E40 K3:K41">
    <cfRule type="expression" dxfId="151" priority="17">
      <formula>($D3="FFF")</formula>
    </cfRule>
  </conditionalFormatting>
  <conditionalFormatting sqref="F45:F47 F3:F41">
    <cfRule type="expression" dxfId="150" priority="16">
      <formula>($D3="Survey")</formula>
    </cfRule>
  </conditionalFormatting>
  <conditionalFormatting sqref="G45:G47 G3:G41">
    <cfRule type="expression" dxfId="149" priority="14">
      <formula>($D3="Survey")</formula>
    </cfRule>
    <cfRule type="expression" dxfId="148" priority="15">
      <formula>($D3="FFF")</formula>
    </cfRule>
  </conditionalFormatting>
  <conditionalFormatting sqref="K45:K47">
    <cfRule type="expression" dxfId="147" priority="12">
      <formula>($D45="FFF")</formula>
    </cfRule>
  </conditionalFormatting>
  <conditionalFormatting sqref="E41:E43">
    <cfRule type="expression" dxfId="146" priority="8">
      <formula>($D41="FFF")</formula>
    </cfRule>
  </conditionalFormatting>
  <conditionalFormatting sqref="F42:F43">
    <cfRule type="expression" dxfId="145" priority="7">
      <formula>($D42="Survey")</formula>
    </cfRule>
  </conditionalFormatting>
  <conditionalFormatting sqref="G42:G43">
    <cfRule type="expression" dxfId="144" priority="5">
      <formula>($D42="Survey")</formula>
    </cfRule>
    <cfRule type="expression" dxfId="143" priority="6">
      <formula>($D42="FFF")</formula>
    </cfRule>
  </conditionalFormatting>
  <conditionalFormatting sqref="K42:K43">
    <cfRule type="expression" dxfId="142" priority="4">
      <formula>($D42="FFF")</formula>
    </cfRule>
  </conditionalFormatting>
  <conditionalFormatting sqref="I44">
    <cfRule type="containsText" dxfId="141" priority="1" operator="containsText" text="No">
      <formula>NOT(ISERROR(SEARCH("No",I44)))</formula>
    </cfRule>
    <cfRule type="containsText" dxfId="140" priority="2" operator="containsText" text="Dis">
      <formula>NOT(ISERROR(SEARCH("Dis",I44)))</formula>
    </cfRule>
    <cfRule type="containsText" dxfId="139" priority="3" operator="containsText" text="Yes">
      <formula>NOT(ISERROR(SEARCH("Yes",I44)))</formula>
    </cfRule>
  </conditionalFormatting>
  <dataValidations count="1">
    <dataValidation type="whole" allowBlank="1" showInputMessage="1" showErrorMessage="1" sqref="E45:F47 E3:F43 D44:H44 L44 K3:K47" xr:uid="{E2B74219-1490-4322-A102-F4E563D1F247}">
      <formula1>0</formula1>
      <formula2>1</formula2>
    </dataValidation>
  </dataValidations>
  <pageMargins left="0.7" right="0.7" top="0.75" bottom="0.75" header="0.3" footer="0.3"/>
  <pageSetup orientation="portrait" r:id="rId1"/>
  <ignoredErrors>
    <ignoredError sqref="B12 B30:B32"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19278724-C849-4196-94F6-1BF53AD445E2}">
          <x14:formula1>
            <xm:f>Coding!$A$1:$A$4</xm:f>
          </x14:formula1>
          <xm:sqref>I45:I47 I3:I43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42040-82EA-F445-8249-742DB4698921}">
  <dimension ref="A1:CN874"/>
  <sheetViews>
    <sheetView zoomScaleNormal="100" workbookViewId="0">
      <pane xSplit="3" ySplit="2" topLeftCell="D33" activePane="bottomRight" state="frozen"/>
      <selection pane="topRight" activeCell="A3" sqref="A3"/>
      <selection pane="bottomLeft" activeCell="A3" sqref="A3"/>
      <selection pane="bottomRight" activeCell="C28" sqref="C28"/>
    </sheetView>
  </sheetViews>
  <sheetFormatPr defaultColWidth="10.83203125" defaultRowHeight="15.5" x14ac:dyDescent="0.35"/>
  <cols>
    <col min="1" max="1" width="10.83203125" style="1"/>
    <col min="2" max="2" width="9.1640625" style="1" customWidth="1"/>
    <col min="3" max="3" width="69" style="5" customWidth="1"/>
    <col min="4" max="4" width="6.6640625" style="1" customWidth="1"/>
    <col min="5" max="6" width="7.5" style="1" bestFit="1" customWidth="1"/>
    <col min="7" max="7" width="14.5" style="1" customWidth="1"/>
    <col min="8" max="8" width="7.5" style="2" bestFit="1" customWidth="1"/>
    <col min="9" max="9" width="12.6640625" style="1" customWidth="1"/>
    <col min="10" max="10" width="12.6640625" style="2" customWidth="1"/>
    <col min="11" max="11" width="12.6640625" style="1" customWidth="1"/>
    <col min="12" max="12" width="59.33203125" style="48" customWidth="1"/>
    <col min="13" max="92" width="10.83203125" style="101"/>
    <col min="93" max="16384" width="10.83203125" style="1"/>
  </cols>
  <sheetData>
    <row r="1" spans="1:92" ht="19.5" x14ac:dyDescent="0.45">
      <c r="A1" s="224"/>
      <c r="B1" s="262" t="s">
        <v>146</v>
      </c>
      <c r="C1" s="263"/>
      <c r="D1" s="263"/>
      <c r="E1" s="263"/>
      <c r="F1" s="263"/>
      <c r="G1" s="263"/>
      <c r="H1" s="263"/>
      <c r="I1" s="263"/>
      <c r="J1" s="264"/>
      <c r="K1" s="43"/>
      <c r="L1" s="260"/>
    </row>
    <row r="2" spans="1:92" s="11" customFormat="1" ht="46.75" customHeight="1" x14ac:dyDescent="0.35">
      <c r="B2" s="49" t="s">
        <v>193</v>
      </c>
      <c r="C2" s="50" t="s">
        <v>148</v>
      </c>
      <c r="D2" s="63" t="s">
        <v>127</v>
      </c>
      <c r="E2" s="64" t="s">
        <v>128</v>
      </c>
      <c r="F2" s="64" t="s">
        <v>10</v>
      </c>
      <c r="G2" s="63" t="s">
        <v>152</v>
      </c>
      <c r="H2" s="63" t="s">
        <v>150</v>
      </c>
      <c r="I2" s="65" t="s">
        <v>149</v>
      </c>
      <c r="J2" s="63" t="s">
        <v>151</v>
      </c>
      <c r="K2" s="65" t="s">
        <v>153</v>
      </c>
      <c r="L2" s="51" t="s">
        <v>156</v>
      </c>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row>
    <row r="3" spans="1:92" s="178" customFormat="1" ht="31" x14ac:dyDescent="0.35">
      <c r="A3" s="178">
        <v>2</v>
      </c>
      <c r="B3" s="169">
        <v>5.0999999999999996</v>
      </c>
      <c r="C3" s="170" t="s">
        <v>323</v>
      </c>
      <c r="D3" s="171" t="s">
        <v>129</v>
      </c>
      <c r="E3" s="172"/>
      <c r="F3" s="172"/>
      <c r="G3" s="173" t="str">
        <f>IF(D3="Both", IF(AND(ISNUMBER(E3), ISNUMBER(F3)), IF(E3=F3, 0, 1), ""), "")</f>
        <v/>
      </c>
      <c r="H3" s="174" t="str">
        <f t="shared" ref="H3" si="0">IF(D3="FFF",(IF(ISNUMBER(F3),F3," ")),IF(D3="Survey",(IF(ISNUMBER(E3),E3," ")),IF(OR(ISNUMBER(E3),ISNUMBER(F3)),MIN(E3,F3)," ")))</f>
        <v xml:space="preserve"> </v>
      </c>
      <c r="I3" s="175" t="s">
        <v>12</v>
      </c>
      <c r="J3" s="176" t="str">
        <f>IF(I3&lt;&gt;"No", IF(ISNUMBER(H3), H3, ""),"")</f>
        <v/>
      </c>
      <c r="K3" s="172"/>
      <c r="L3" s="169"/>
    </row>
    <row r="4" spans="1:92" ht="46.5" x14ac:dyDescent="0.35">
      <c r="A4" s="1">
        <v>1</v>
      </c>
      <c r="B4" s="52">
        <v>5.2</v>
      </c>
      <c r="C4" s="53" t="s">
        <v>324</v>
      </c>
      <c r="D4" s="57" t="s">
        <v>129</v>
      </c>
      <c r="E4" s="58"/>
      <c r="F4" s="58"/>
      <c r="G4" s="79" t="str">
        <f t="shared" ref="G4:G24" si="1">IF(D4="Both", IF(AND(ISNUMBER(E4), ISNUMBER(F4)), IF(E4=F4, 0, 1), ""), "")</f>
        <v/>
      </c>
      <c r="H4" s="59" t="str">
        <f t="shared" ref="H4:H24" si="2">IF(D4="FFF",(IF(ISNUMBER(F4),F4," ")),IF(D4="Survey",(IF(ISNUMBER(E4),E4," ")),IF(OR(ISNUMBER(E4),ISNUMBER(F4)),MIN(E4,F4)," ")))</f>
        <v xml:space="preserve"> </v>
      </c>
      <c r="I4" s="60" t="s">
        <v>15</v>
      </c>
      <c r="J4" s="61" t="str">
        <f t="shared" ref="J4:J24" si="3">IF(I4&lt;&gt;"No", IF(ISNUMBER(H4), H4, ""),"")</f>
        <v/>
      </c>
      <c r="K4" s="58"/>
      <c r="L4" s="92"/>
    </row>
    <row r="5" spans="1:92" s="149" customFormat="1" ht="46.5" x14ac:dyDescent="0.35">
      <c r="A5" s="149">
        <v>2</v>
      </c>
      <c r="B5" s="140">
        <v>5.3</v>
      </c>
      <c r="C5" s="141" t="s">
        <v>325</v>
      </c>
      <c r="D5" s="142" t="s">
        <v>129</v>
      </c>
      <c r="E5" s="143"/>
      <c r="F5" s="143"/>
      <c r="G5" s="144" t="str">
        <f t="shared" si="1"/>
        <v/>
      </c>
      <c r="H5" s="145" t="str">
        <f t="shared" si="2"/>
        <v xml:space="preserve"> </v>
      </c>
      <c r="I5" s="146" t="s">
        <v>15</v>
      </c>
      <c r="J5" s="147" t="str">
        <f t="shared" si="3"/>
        <v/>
      </c>
      <c r="K5" s="143"/>
      <c r="L5" s="195"/>
    </row>
    <row r="6" spans="1:92" ht="31" x14ac:dyDescent="0.35">
      <c r="A6" s="1">
        <v>1</v>
      </c>
      <c r="B6" s="52">
        <v>5.4</v>
      </c>
      <c r="C6" s="53" t="s">
        <v>326</v>
      </c>
      <c r="D6" s="57" t="s">
        <v>129</v>
      </c>
      <c r="E6" s="58"/>
      <c r="F6" s="58"/>
      <c r="G6" s="79" t="str">
        <f t="shared" si="1"/>
        <v/>
      </c>
      <c r="H6" s="59" t="str">
        <f t="shared" si="2"/>
        <v xml:space="preserve"> </v>
      </c>
      <c r="I6" s="60" t="s">
        <v>12</v>
      </c>
      <c r="J6" s="61" t="str">
        <f t="shared" si="3"/>
        <v/>
      </c>
      <c r="K6" s="58"/>
      <c r="L6" s="92"/>
    </row>
    <row r="7" spans="1:92" ht="46.5" x14ac:dyDescent="0.35">
      <c r="A7" s="1">
        <v>1</v>
      </c>
      <c r="B7" s="52">
        <v>5.5</v>
      </c>
      <c r="C7" s="53" t="s">
        <v>327</v>
      </c>
      <c r="D7" s="57" t="s">
        <v>129</v>
      </c>
      <c r="E7" s="58"/>
      <c r="F7" s="58"/>
      <c r="G7" s="79" t="str">
        <f t="shared" si="1"/>
        <v/>
      </c>
      <c r="H7" s="59" t="str">
        <f t="shared" si="2"/>
        <v xml:space="preserve"> </v>
      </c>
      <c r="I7" s="60" t="s">
        <v>17</v>
      </c>
      <c r="J7" s="61" t="str">
        <f t="shared" si="3"/>
        <v/>
      </c>
      <c r="K7" s="58"/>
      <c r="L7" s="92"/>
    </row>
    <row r="8" spans="1:92" s="149" customFormat="1" ht="31" x14ac:dyDescent="0.35">
      <c r="A8" s="149">
        <v>2</v>
      </c>
      <c r="B8" s="140">
        <v>5.6</v>
      </c>
      <c r="C8" s="141" t="s">
        <v>328</v>
      </c>
      <c r="D8" s="142" t="s">
        <v>129</v>
      </c>
      <c r="E8" s="143"/>
      <c r="F8" s="143"/>
      <c r="G8" s="144" t="str">
        <f t="shared" si="1"/>
        <v/>
      </c>
      <c r="H8" s="145" t="str">
        <f t="shared" si="2"/>
        <v xml:space="preserve"> </v>
      </c>
      <c r="I8" s="146" t="s">
        <v>15</v>
      </c>
      <c r="J8" s="147" t="str">
        <f t="shared" si="3"/>
        <v/>
      </c>
      <c r="K8" s="143"/>
      <c r="L8" s="195"/>
    </row>
    <row r="9" spans="1:92" s="149" customFormat="1" ht="31" x14ac:dyDescent="0.35">
      <c r="A9" s="149">
        <v>2</v>
      </c>
      <c r="B9" s="237">
        <v>5.7</v>
      </c>
      <c r="C9" s="141" t="s">
        <v>329</v>
      </c>
      <c r="D9" s="142" t="s">
        <v>129</v>
      </c>
      <c r="E9" s="143"/>
      <c r="F9" s="143"/>
      <c r="G9" s="144" t="str">
        <f t="shared" si="1"/>
        <v/>
      </c>
      <c r="H9" s="145" t="str">
        <f t="shared" si="2"/>
        <v xml:space="preserve"> </v>
      </c>
      <c r="I9" s="146" t="s">
        <v>13</v>
      </c>
      <c r="J9" s="147" t="str">
        <f t="shared" si="3"/>
        <v/>
      </c>
      <c r="K9" s="143"/>
      <c r="L9" s="195"/>
    </row>
    <row r="10" spans="1:92" ht="31" x14ac:dyDescent="0.35">
      <c r="A10" s="1">
        <v>1</v>
      </c>
      <c r="B10" s="52">
        <v>5.8</v>
      </c>
      <c r="C10" s="53" t="s">
        <v>330</v>
      </c>
      <c r="D10" s="57" t="s">
        <v>14</v>
      </c>
      <c r="E10" s="58"/>
      <c r="F10" s="58"/>
      <c r="G10" s="79" t="str">
        <f t="shared" si="1"/>
        <v/>
      </c>
      <c r="H10" s="59" t="str">
        <f t="shared" si="2"/>
        <v xml:space="preserve"> </v>
      </c>
      <c r="I10" s="60" t="s">
        <v>17</v>
      </c>
      <c r="J10" s="61" t="str">
        <f t="shared" si="3"/>
        <v/>
      </c>
      <c r="K10" s="58"/>
      <c r="L10" s="92"/>
    </row>
    <row r="11" spans="1:92" s="178" customFormat="1" ht="31" x14ac:dyDescent="0.35">
      <c r="A11" s="178">
        <v>2</v>
      </c>
      <c r="B11" s="169">
        <v>5.9</v>
      </c>
      <c r="C11" s="170" t="s">
        <v>331</v>
      </c>
      <c r="D11" s="171" t="s">
        <v>129</v>
      </c>
      <c r="E11" s="172"/>
      <c r="F11" s="172"/>
      <c r="G11" s="173" t="str">
        <f t="shared" si="1"/>
        <v/>
      </c>
      <c r="H11" s="174" t="str">
        <f t="shared" si="2"/>
        <v xml:space="preserve"> </v>
      </c>
      <c r="I11" s="175" t="s">
        <v>13</v>
      </c>
      <c r="J11" s="176" t="str">
        <f t="shared" si="3"/>
        <v/>
      </c>
      <c r="K11" s="172"/>
      <c r="L11" s="196"/>
    </row>
    <row r="12" spans="1:92" s="4" customFormat="1" ht="31" x14ac:dyDescent="0.35">
      <c r="A12" s="4">
        <v>1</v>
      </c>
      <c r="B12" s="236">
        <v>5.0999999999999996</v>
      </c>
      <c r="C12" s="161" t="s">
        <v>332</v>
      </c>
      <c r="D12" s="162" t="s">
        <v>129</v>
      </c>
      <c r="E12" s="163"/>
      <c r="F12" s="163"/>
      <c r="G12" s="164" t="str">
        <f t="shared" si="1"/>
        <v/>
      </c>
      <c r="H12" s="165" t="str">
        <f t="shared" si="2"/>
        <v xml:space="preserve"> </v>
      </c>
      <c r="I12" s="166" t="s">
        <v>15</v>
      </c>
      <c r="J12" s="167" t="str">
        <f t="shared" si="3"/>
        <v/>
      </c>
      <c r="K12" s="163"/>
      <c r="L12" s="192" t="s">
        <v>350</v>
      </c>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row>
    <row r="13" spans="1:92" s="139" customFormat="1" ht="31" x14ac:dyDescent="0.35">
      <c r="A13" s="139">
        <v>3</v>
      </c>
      <c r="B13" s="130">
        <v>5.1100000000000003</v>
      </c>
      <c r="C13" s="131" t="s">
        <v>333</v>
      </c>
      <c r="D13" s="132" t="s">
        <v>14</v>
      </c>
      <c r="E13" s="133"/>
      <c r="F13" s="133"/>
      <c r="G13" s="134" t="str">
        <f t="shared" si="1"/>
        <v/>
      </c>
      <c r="H13" s="135" t="str">
        <f t="shared" si="2"/>
        <v xml:space="preserve"> </v>
      </c>
      <c r="I13" s="136" t="s">
        <v>15</v>
      </c>
      <c r="J13" s="137" t="str">
        <f t="shared" si="3"/>
        <v/>
      </c>
      <c r="K13" s="133"/>
      <c r="L13" s="193" t="s">
        <v>349</v>
      </c>
    </row>
    <row r="14" spans="1:92" ht="31" x14ac:dyDescent="0.35">
      <c r="A14" s="1">
        <v>1</v>
      </c>
      <c r="B14" s="52">
        <v>5.12</v>
      </c>
      <c r="C14" s="53" t="s">
        <v>334</v>
      </c>
      <c r="D14" s="57" t="s">
        <v>10</v>
      </c>
      <c r="E14" s="58"/>
      <c r="F14" s="58"/>
      <c r="G14" s="79" t="str">
        <f t="shared" si="1"/>
        <v/>
      </c>
      <c r="H14" s="59" t="str">
        <f t="shared" si="2"/>
        <v xml:space="preserve"> </v>
      </c>
      <c r="I14" s="60" t="s">
        <v>13</v>
      </c>
      <c r="J14" s="61" t="str">
        <f t="shared" si="3"/>
        <v/>
      </c>
      <c r="K14" s="58"/>
      <c r="L14" s="92"/>
    </row>
    <row r="15" spans="1:92" s="4" customFormat="1" ht="31" x14ac:dyDescent="0.35">
      <c r="A15" s="4">
        <v>1</v>
      </c>
      <c r="B15" s="160">
        <v>5.13</v>
      </c>
      <c r="C15" s="161" t="s">
        <v>335</v>
      </c>
      <c r="D15" s="162" t="s">
        <v>10</v>
      </c>
      <c r="E15" s="163"/>
      <c r="F15" s="163"/>
      <c r="G15" s="164" t="str">
        <f t="shared" si="1"/>
        <v/>
      </c>
      <c r="H15" s="165" t="str">
        <f t="shared" si="2"/>
        <v xml:space="preserve"> </v>
      </c>
      <c r="I15" s="166" t="s">
        <v>17</v>
      </c>
      <c r="J15" s="167" t="str">
        <f t="shared" si="3"/>
        <v/>
      </c>
      <c r="K15" s="163"/>
      <c r="L15" s="19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row>
    <row r="16" spans="1:92" s="4" customFormat="1" ht="31" x14ac:dyDescent="0.35">
      <c r="A16" s="4">
        <v>1</v>
      </c>
      <c r="B16" s="160">
        <v>5.14</v>
      </c>
      <c r="C16" s="161" t="s">
        <v>336</v>
      </c>
      <c r="D16" s="162" t="s">
        <v>10</v>
      </c>
      <c r="E16" s="163"/>
      <c r="F16" s="163"/>
      <c r="G16" s="164" t="str">
        <f t="shared" si="1"/>
        <v/>
      </c>
      <c r="H16" s="165" t="str">
        <f t="shared" si="2"/>
        <v xml:space="preserve"> </v>
      </c>
      <c r="I16" s="166" t="s">
        <v>13</v>
      </c>
      <c r="J16" s="167" t="str">
        <f t="shared" si="3"/>
        <v/>
      </c>
      <c r="K16" s="163"/>
      <c r="L16" s="19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row>
    <row r="17" spans="1:92" s="139" customFormat="1" ht="31" x14ac:dyDescent="0.35">
      <c r="A17" s="139">
        <v>3</v>
      </c>
      <c r="B17" s="130">
        <v>5.15</v>
      </c>
      <c r="C17" s="131" t="s">
        <v>337</v>
      </c>
      <c r="D17" s="132" t="s">
        <v>129</v>
      </c>
      <c r="E17" s="133"/>
      <c r="F17" s="133"/>
      <c r="G17" s="134" t="str">
        <f t="shared" si="1"/>
        <v/>
      </c>
      <c r="H17" s="135" t="str">
        <f t="shared" si="2"/>
        <v xml:space="preserve"> </v>
      </c>
      <c r="I17" s="136" t="s">
        <v>13</v>
      </c>
      <c r="J17" s="137" t="str">
        <f t="shared" si="3"/>
        <v/>
      </c>
      <c r="K17" s="133"/>
      <c r="L17" s="193"/>
    </row>
    <row r="18" spans="1:92" x14ac:dyDescent="0.35">
      <c r="A18" s="1">
        <v>1</v>
      </c>
      <c r="B18" s="52">
        <v>5.16</v>
      </c>
      <c r="C18" s="53" t="s">
        <v>338</v>
      </c>
      <c r="D18" s="57" t="s">
        <v>129</v>
      </c>
      <c r="E18" s="58"/>
      <c r="F18" s="58"/>
      <c r="G18" s="79" t="str">
        <f t="shared" si="1"/>
        <v/>
      </c>
      <c r="H18" s="59" t="str">
        <f t="shared" si="2"/>
        <v xml:space="preserve"> </v>
      </c>
      <c r="I18" s="60" t="s">
        <v>13</v>
      </c>
      <c r="J18" s="61" t="str">
        <f t="shared" si="3"/>
        <v/>
      </c>
      <c r="K18" s="58"/>
      <c r="L18" s="92"/>
    </row>
    <row r="19" spans="1:92" s="139" customFormat="1" ht="46.5" x14ac:dyDescent="0.35">
      <c r="A19" s="139">
        <v>3</v>
      </c>
      <c r="B19" s="190">
        <v>5.17</v>
      </c>
      <c r="C19" s="131" t="s">
        <v>339</v>
      </c>
      <c r="D19" s="132" t="s">
        <v>129</v>
      </c>
      <c r="E19" s="133"/>
      <c r="F19" s="133"/>
      <c r="G19" s="134" t="str">
        <f t="shared" si="1"/>
        <v/>
      </c>
      <c r="H19" s="135" t="str">
        <f t="shared" si="2"/>
        <v xml:space="preserve"> </v>
      </c>
      <c r="I19" s="136" t="s">
        <v>12</v>
      </c>
      <c r="J19" s="137" t="str">
        <f t="shared" si="3"/>
        <v/>
      </c>
      <c r="K19" s="133"/>
      <c r="L19" s="193"/>
    </row>
    <row r="20" spans="1:92" s="139" customFormat="1" ht="46.5" x14ac:dyDescent="0.35">
      <c r="A20" s="139">
        <v>3</v>
      </c>
      <c r="B20" s="130">
        <v>5.18</v>
      </c>
      <c r="C20" s="131" t="s">
        <v>340</v>
      </c>
      <c r="D20" s="132" t="s">
        <v>129</v>
      </c>
      <c r="E20" s="133"/>
      <c r="F20" s="133"/>
      <c r="G20" s="134" t="str">
        <f t="shared" si="1"/>
        <v/>
      </c>
      <c r="H20" s="135" t="str">
        <f t="shared" si="2"/>
        <v xml:space="preserve"> </v>
      </c>
      <c r="I20" s="136" t="s">
        <v>12</v>
      </c>
      <c r="J20" s="137" t="str">
        <f t="shared" si="3"/>
        <v/>
      </c>
      <c r="K20" s="133"/>
      <c r="L20" s="193"/>
    </row>
    <row r="21" spans="1:92" s="139" customFormat="1" ht="46.5" x14ac:dyDescent="0.35">
      <c r="A21" s="139">
        <v>3</v>
      </c>
      <c r="B21" s="130">
        <v>5.19</v>
      </c>
      <c r="C21" s="131" t="s">
        <v>341</v>
      </c>
      <c r="D21" s="132" t="s">
        <v>129</v>
      </c>
      <c r="E21" s="133"/>
      <c r="F21" s="133"/>
      <c r="G21" s="134" t="str">
        <f t="shared" si="1"/>
        <v/>
      </c>
      <c r="H21" s="135" t="str">
        <f t="shared" si="2"/>
        <v xml:space="preserve"> </v>
      </c>
      <c r="I21" s="136" t="s">
        <v>17</v>
      </c>
      <c r="J21" s="137" t="str">
        <f t="shared" si="3"/>
        <v/>
      </c>
      <c r="K21" s="133"/>
      <c r="L21" s="193"/>
    </row>
    <row r="22" spans="1:92" s="139" customFormat="1" ht="46.5" x14ac:dyDescent="0.35">
      <c r="A22" s="139">
        <v>3</v>
      </c>
      <c r="B22" s="190">
        <v>5.2</v>
      </c>
      <c r="C22" s="131" t="s">
        <v>342</v>
      </c>
      <c r="D22" s="132" t="s">
        <v>129</v>
      </c>
      <c r="E22" s="133"/>
      <c r="F22" s="133"/>
      <c r="G22" s="134" t="str">
        <f t="shared" si="1"/>
        <v/>
      </c>
      <c r="H22" s="135" t="str">
        <f t="shared" si="2"/>
        <v xml:space="preserve"> </v>
      </c>
      <c r="I22" s="136" t="s">
        <v>17</v>
      </c>
      <c r="J22" s="137" t="str">
        <f t="shared" si="3"/>
        <v/>
      </c>
      <c r="K22" s="133"/>
      <c r="L22" s="193"/>
    </row>
    <row r="23" spans="1:92" s="139" customFormat="1" ht="62" x14ac:dyDescent="0.35">
      <c r="A23" s="139">
        <v>3</v>
      </c>
      <c r="B23" s="130">
        <v>5.21</v>
      </c>
      <c r="C23" s="131" t="s">
        <v>343</v>
      </c>
      <c r="D23" s="132" t="s">
        <v>128</v>
      </c>
      <c r="E23" s="133"/>
      <c r="F23" s="133"/>
      <c r="G23" s="134" t="str">
        <f t="shared" si="1"/>
        <v/>
      </c>
      <c r="H23" s="135" t="str">
        <f t="shared" si="2"/>
        <v xml:space="preserve"> </v>
      </c>
      <c r="I23" s="136" t="s">
        <v>17</v>
      </c>
      <c r="J23" s="137" t="str">
        <f t="shared" si="3"/>
        <v/>
      </c>
      <c r="K23" s="133"/>
      <c r="L23" s="193"/>
    </row>
    <row r="24" spans="1:92" ht="31" x14ac:dyDescent="0.35">
      <c r="A24" s="1">
        <v>1</v>
      </c>
      <c r="B24" s="52">
        <v>5.22</v>
      </c>
      <c r="C24" s="53" t="s">
        <v>344</v>
      </c>
      <c r="D24" s="57" t="s">
        <v>10</v>
      </c>
      <c r="E24" s="58"/>
      <c r="F24" s="58"/>
      <c r="G24" s="79" t="str">
        <f t="shared" si="1"/>
        <v/>
      </c>
      <c r="H24" s="59" t="str">
        <f t="shared" si="2"/>
        <v xml:space="preserve"> </v>
      </c>
      <c r="I24" s="60" t="s">
        <v>12</v>
      </c>
      <c r="J24" s="61" t="str">
        <f t="shared" si="3"/>
        <v/>
      </c>
      <c r="K24" s="58"/>
      <c r="L24" s="92"/>
    </row>
    <row r="25" spans="1:92" ht="62" x14ac:dyDescent="0.35">
      <c r="A25" s="1">
        <v>1</v>
      </c>
      <c r="B25" s="52">
        <v>5.23</v>
      </c>
      <c r="C25" s="53" t="s">
        <v>345</v>
      </c>
      <c r="D25" s="57" t="s">
        <v>10</v>
      </c>
      <c r="E25" s="58"/>
      <c r="F25" s="58"/>
      <c r="G25" s="79" t="str">
        <f>IF(D25="Both", IF(AND(ISNUMBER(E25), ISNUMBER(F25)), IF(E25=F25, 0, 1), ""), "")</f>
        <v/>
      </c>
      <c r="H25" s="59" t="str">
        <f>IF(D25="FFF",(IF(ISNUMBER(F25),F25," ")),IF(D25="Survey",(IF(ISNUMBER(E25),E25," ")),IF(OR(ISNUMBER(E25),ISNUMBER(F25)),MIN(E25,F25)," ")))</f>
        <v xml:space="preserve"> </v>
      </c>
      <c r="I25" s="60" t="s">
        <v>12</v>
      </c>
      <c r="J25" s="61" t="str">
        <f>IF(I25&lt;&gt;"No", IF(ISNUMBER(H25), H25, ""),"")</f>
        <v/>
      </c>
      <c r="K25" s="58"/>
      <c r="L25" s="92" t="s">
        <v>348</v>
      </c>
    </row>
    <row r="26" spans="1:92" s="149" customFormat="1" ht="46.5" x14ac:dyDescent="0.35">
      <c r="A26" s="149">
        <v>2</v>
      </c>
      <c r="B26" s="140">
        <v>5.24</v>
      </c>
      <c r="C26" s="141" t="s">
        <v>346</v>
      </c>
      <c r="D26" s="142" t="s">
        <v>129</v>
      </c>
      <c r="E26" s="143"/>
      <c r="F26" s="143"/>
      <c r="G26" s="144" t="str">
        <f t="shared" ref="G26" si="4">IF(D26="Both", IF(AND(ISNUMBER(E26), ISNUMBER(F26)), IF(E26=F26, 0, 1), ""), "")</f>
        <v/>
      </c>
      <c r="H26" s="145" t="str">
        <f t="shared" ref="H26" si="5">IF(D26="FFF",(IF(ISNUMBER(F26),F26," ")),IF(D26="Survey",(IF(ISNUMBER(E26),E26," ")),IF(OR(ISNUMBER(E26),ISNUMBER(F26)),MIN(E26,F26)," ")))</f>
        <v xml:space="preserve"> </v>
      </c>
      <c r="I26" s="146" t="s">
        <v>15</v>
      </c>
      <c r="J26" s="147" t="str">
        <f t="shared" ref="J26" si="6">IF(I26&lt;&gt;"No", IF(ISNUMBER(H26), H26, ""),"")</f>
        <v/>
      </c>
      <c r="K26" s="143"/>
      <c r="L26" s="195"/>
    </row>
    <row r="27" spans="1:92" s="139" customFormat="1" ht="31" x14ac:dyDescent="0.35">
      <c r="A27" s="139">
        <v>3</v>
      </c>
      <c r="B27" s="130">
        <v>5.25</v>
      </c>
      <c r="C27" s="131" t="s">
        <v>183</v>
      </c>
      <c r="D27" s="132" t="s">
        <v>128</v>
      </c>
      <c r="E27" s="133"/>
      <c r="F27" s="133"/>
      <c r="G27" s="134" t="str">
        <f>IF(D27="Both", IF(AND(ISNUMBER(E27), ISNUMBER(F27)), IF(E27=F27, 0, 1), ""), "")</f>
        <v/>
      </c>
      <c r="H27" s="135" t="str">
        <f>IF(D27="FFF",(IF(ISNUMBER(F27),F27," ")),IF(D27="Survey",(IF(ISNUMBER(E27),E27," ")),IF(OR(ISNUMBER(E27),ISNUMBER(F27)),MIN(E27,F27)," ")))</f>
        <v xml:space="preserve"> </v>
      </c>
      <c r="I27" s="136" t="s">
        <v>13</v>
      </c>
      <c r="J27" s="137" t="str">
        <f>IF(I27&lt;&gt;"No", IF(ISNUMBER(H27), H27, ""),"")</f>
        <v/>
      </c>
      <c r="K27" s="133"/>
      <c r="L27" s="193"/>
    </row>
    <row r="28" spans="1:92" x14ac:dyDescent="0.35">
      <c r="B28" s="25"/>
      <c r="C28" s="26" t="s">
        <v>134</v>
      </c>
      <c r="D28" s="26"/>
      <c r="E28" s="26"/>
      <c r="F28" s="26"/>
      <c r="G28" s="89"/>
      <c r="H28" s="26"/>
      <c r="I28" s="26"/>
      <c r="J28" s="26"/>
      <c r="K28" s="26"/>
      <c r="L28" s="55"/>
    </row>
    <row r="29" spans="1:92" x14ac:dyDescent="0.35">
      <c r="B29" s="96">
        <v>5.26</v>
      </c>
      <c r="C29" s="53" t="s">
        <v>188</v>
      </c>
      <c r="D29" s="57"/>
      <c r="E29" s="58"/>
      <c r="F29" s="58"/>
      <c r="G29" s="79"/>
      <c r="H29" s="59"/>
      <c r="I29" s="60"/>
      <c r="J29" s="61"/>
      <c r="K29" s="58"/>
      <c r="L29" s="92"/>
    </row>
    <row r="30" spans="1:92" x14ac:dyDescent="0.35">
      <c r="B30" s="52">
        <v>5.27</v>
      </c>
      <c r="C30" s="53" t="s">
        <v>188</v>
      </c>
      <c r="D30" s="57"/>
      <c r="E30" s="58"/>
      <c r="F30" s="58"/>
      <c r="G30" s="79"/>
      <c r="H30" s="59"/>
      <c r="I30" s="60"/>
      <c r="J30" s="61"/>
      <c r="K30" s="58"/>
      <c r="L30" s="92"/>
    </row>
    <row r="31" spans="1:92" s="3" customFormat="1" x14ac:dyDescent="0.35">
      <c r="B31" s="24" t="s">
        <v>137</v>
      </c>
      <c r="C31" s="23"/>
      <c r="D31" s="62"/>
      <c r="E31" s="81">
        <f>COUNT(E3:E30)</f>
        <v>0</v>
      </c>
      <c r="F31" s="81">
        <f>COUNT(F3:F30)</f>
        <v>0</v>
      </c>
      <c r="G31" s="81">
        <f>COUNT(G3:G30)</f>
        <v>0</v>
      </c>
      <c r="H31" s="82">
        <f>COUNT(H3:H30)</f>
        <v>0</v>
      </c>
      <c r="I31" s="81"/>
      <c r="J31" s="81">
        <f>COUNT(J3:J30)</f>
        <v>0</v>
      </c>
      <c r="K31" s="81">
        <f>COUNT(K3:K30)</f>
        <v>0</v>
      </c>
      <c r="L31" s="6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row>
    <row r="32" spans="1:92" s="3" customFormat="1" x14ac:dyDescent="0.35">
      <c r="B32" s="24" t="s">
        <v>18</v>
      </c>
      <c r="C32" s="23"/>
      <c r="D32" s="62"/>
      <c r="E32" s="81">
        <f>COUNTIF(E3:E30, 1)</f>
        <v>0</v>
      </c>
      <c r="F32" s="81">
        <f>COUNTIF(F3:F30, 1)</f>
        <v>0</v>
      </c>
      <c r="G32" s="81">
        <f>COUNTIF(G3:G30, 1)</f>
        <v>0</v>
      </c>
      <c r="H32" s="82">
        <f>COUNTIF(H5:H30, 1)</f>
        <v>0</v>
      </c>
      <c r="I32" s="81"/>
      <c r="J32" s="81">
        <f>COUNTIF(J3:J30, 1)</f>
        <v>0</v>
      </c>
      <c r="K32" s="81">
        <f>COUNTIF(K3:K30, 1)</f>
        <v>0</v>
      </c>
      <c r="L32" s="6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row>
    <row r="33" spans="2:92" s="3" customFormat="1" x14ac:dyDescent="0.35">
      <c r="B33" s="24" t="s">
        <v>251</v>
      </c>
      <c r="C33" s="23"/>
      <c r="D33" s="62"/>
      <c r="E33" s="81" t="e">
        <f>E32/E31</f>
        <v>#DIV/0!</v>
      </c>
      <c r="F33" s="81" t="e">
        <f>F32/F31</f>
        <v>#DIV/0!</v>
      </c>
      <c r="G33" s="83" t="e">
        <f>1-(G32/G31)</f>
        <v>#DIV/0!</v>
      </c>
      <c r="H33" s="84" t="e">
        <f>H32/H31</f>
        <v>#DIV/0!</v>
      </c>
      <c r="I33" s="81"/>
      <c r="J33" s="85" t="e">
        <f>J32/J31</f>
        <v>#DIV/0!</v>
      </c>
      <c r="K33" s="86" t="e">
        <f>1-(K32/K31)</f>
        <v>#DIV/0!</v>
      </c>
      <c r="L33" s="6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row>
    <row r="34" spans="2:92" x14ac:dyDescent="0.35">
      <c r="C34" s="28"/>
      <c r="D34" s="7"/>
      <c r="E34" s="7"/>
      <c r="F34" s="7"/>
      <c r="G34" s="7"/>
      <c r="H34" s="7"/>
      <c r="I34" s="7"/>
      <c r="J34" s="7"/>
      <c r="K34" s="7"/>
      <c r="L34" s="47"/>
    </row>
    <row r="35" spans="2:92" ht="46.5" x14ac:dyDescent="0.35">
      <c r="B35" s="52" t="s">
        <v>55</v>
      </c>
      <c r="C35" s="53" t="s">
        <v>347</v>
      </c>
      <c r="D35" s="57" t="s">
        <v>129</v>
      </c>
      <c r="E35" s="58"/>
      <c r="F35" s="58"/>
      <c r="G35" s="79" t="str">
        <f t="shared" ref="G35" si="7">IF(D35="Both", IF(AND(ISNUMBER(E35), ISNUMBER(F35)), IF(E35=F35, 0, 1), ""), "")</f>
        <v/>
      </c>
      <c r="H35" s="59" t="str">
        <f t="shared" ref="H35" si="8">IF(D35="FFF",(IF(ISNUMBER(F35),F35," ")),IF(D35="Survey",(IF(ISNUMBER(E35),E35," ")),IF(OR(ISNUMBER(E35),ISNUMBER(F35)),MIN(E35,F35)," ")))</f>
        <v xml:space="preserve"> </v>
      </c>
      <c r="I35" s="60" t="s">
        <v>12</v>
      </c>
      <c r="J35" s="61" t="str">
        <f t="shared" ref="J35" si="9">IF(I35&lt;&gt;"No", IF(ISNUMBER(H35), H35, ""),"")</f>
        <v/>
      </c>
      <c r="K35" s="58"/>
      <c r="L35" s="44"/>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row>
    <row r="36" spans="2:92" x14ac:dyDescent="0.35">
      <c r="C36" s="28"/>
      <c r="D36" s="7"/>
      <c r="E36" s="7"/>
      <c r="F36" s="7"/>
      <c r="G36" s="7"/>
      <c r="H36" s="7"/>
      <c r="I36" s="7"/>
      <c r="J36" s="7"/>
      <c r="K36" s="7"/>
      <c r="L36" s="47"/>
    </row>
    <row r="37" spans="2:92" x14ac:dyDescent="0.35">
      <c r="C37" s="28"/>
      <c r="D37" s="7"/>
      <c r="E37" s="7"/>
      <c r="F37" s="7"/>
      <c r="G37" s="7"/>
      <c r="H37" s="7"/>
      <c r="I37" s="7"/>
      <c r="J37" s="7"/>
      <c r="K37" s="7"/>
      <c r="L37" s="47"/>
    </row>
    <row r="38" spans="2:92" x14ac:dyDescent="0.35">
      <c r="C38" s="28"/>
      <c r="D38" s="7"/>
      <c r="E38" s="7"/>
      <c r="F38" s="7"/>
      <c r="G38" s="7"/>
      <c r="H38" s="7"/>
      <c r="I38" s="7"/>
      <c r="J38" s="7"/>
      <c r="K38" s="7"/>
      <c r="L38" s="47"/>
    </row>
    <row r="39" spans="2:92" x14ac:dyDescent="0.35">
      <c r="C39" s="28"/>
      <c r="D39" s="7"/>
      <c r="E39" s="7"/>
      <c r="F39" s="7"/>
      <c r="G39" s="7"/>
      <c r="H39" s="7"/>
      <c r="I39" s="7"/>
      <c r="J39" s="7"/>
      <c r="K39" s="7"/>
      <c r="L39" s="47"/>
    </row>
    <row r="40" spans="2:92" x14ac:dyDescent="0.35">
      <c r="C40" s="28"/>
      <c r="D40" s="7"/>
      <c r="E40" s="7"/>
      <c r="F40" s="7"/>
      <c r="G40" s="7"/>
      <c r="H40" s="7"/>
      <c r="I40" s="7"/>
      <c r="J40" s="7"/>
      <c r="K40" s="7"/>
      <c r="L40" s="47"/>
    </row>
    <row r="41" spans="2:92" x14ac:dyDescent="0.35">
      <c r="C41" s="28"/>
      <c r="D41" s="7"/>
      <c r="E41" s="7"/>
      <c r="F41" s="7"/>
      <c r="G41" s="7"/>
      <c r="H41" s="7"/>
      <c r="I41" s="7"/>
      <c r="J41" s="7"/>
      <c r="K41" s="7"/>
      <c r="L41" s="47"/>
    </row>
    <row r="42" spans="2:92" x14ac:dyDescent="0.35">
      <c r="C42" s="28"/>
      <c r="D42" s="7"/>
      <c r="E42" s="7"/>
      <c r="F42" s="7"/>
      <c r="G42" s="7"/>
      <c r="H42" s="7"/>
      <c r="I42" s="7"/>
      <c r="J42" s="7"/>
      <c r="K42" s="7"/>
      <c r="L42" s="47"/>
    </row>
    <row r="43" spans="2:92" x14ac:dyDescent="0.35">
      <c r="C43" s="28"/>
      <c r="D43" s="7"/>
      <c r="E43" s="7"/>
      <c r="F43" s="7"/>
      <c r="G43" s="7"/>
      <c r="H43" s="7"/>
      <c r="I43" s="7"/>
      <c r="J43" s="7"/>
      <c r="K43" s="7"/>
      <c r="L43" s="47"/>
    </row>
    <row r="44" spans="2:92" x14ac:dyDescent="0.35">
      <c r="C44" s="28"/>
      <c r="D44" s="7"/>
      <c r="E44" s="7"/>
      <c r="F44" s="7"/>
      <c r="G44" s="7"/>
      <c r="H44" s="7"/>
      <c r="I44" s="7"/>
      <c r="J44" s="7"/>
      <c r="K44" s="7"/>
      <c r="L44" s="46"/>
    </row>
    <row r="45" spans="2:92" x14ac:dyDescent="0.35">
      <c r="C45" s="28"/>
      <c r="D45" s="7"/>
      <c r="E45" s="7"/>
      <c r="F45" s="7"/>
      <c r="G45" s="7"/>
      <c r="H45" s="7"/>
      <c r="I45" s="7"/>
      <c r="J45" s="7"/>
      <c r="K45" s="7"/>
      <c r="L45" s="46"/>
    </row>
    <row r="46" spans="2:92" x14ac:dyDescent="0.35">
      <c r="C46" s="28"/>
      <c r="D46" s="7"/>
      <c r="E46" s="7"/>
      <c r="F46" s="7"/>
      <c r="G46" s="7"/>
      <c r="H46" s="7"/>
      <c r="I46" s="7"/>
      <c r="J46" s="7"/>
      <c r="K46" s="7"/>
      <c r="L46" s="46"/>
    </row>
    <row r="47" spans="2:92" x14ac:dyDescent="0.35">
      <c r="C47" s="28"/>
      <c r="D47" s="7"/>
      <c r="E47" s="7"/>
      <c r="F47" s="7"/>
      <c r="G47" s="7"/>
      <c r="H47" s="7"/>
      <c r="I47" s="7"/>
      <c r="J47" s="7"/>
      <c r="K47" s="7"/>
      <c r="L47" s="46"/>
    </row>
    <row r="48" spans="2:92" x14ac:dyDescent="0.35">
      <c r="C48" s="28"/>
      <c r="D48" s="7"/>
      <c r="E48" s="7"/>
      <c r="F48" s="7"/>
      <c r="G48" s="7"/>
      <c r="H48" s="7"/>
      <c r="I48" s="7"/>
      <c r="J48" s="7"/>
      <c r="K48" s="7"/>
      <c r="L48" s="46"/>
    </row>
    <row r="49" spans="3:12" x14ac:dyDescent="0.35">
      <c r="C49" s="28"/>
      <c r="D49" s="7"/>
      <c r="E49" s="7"/>
      <c r="F49" s="7"/>
      <c r="G49" s="7"/>
      <c r="H49" s="7"/>
      <c r="I49" s="7"/>
      <c r="J49" s="7"/>
      <c r="K49" s="7"/>
      <c r="L49" s="46"/>
    </row>
    <row r="50" spans="3:12" x14ac:dyDescent="0.35">
      <c r="C50" s="28"/>
      <c r="D50" s="7"/>
      <c r="E50" s="7"/>
      <c r="F50" s="7"/>
      <c r="G50" s="7"/>
      <c r="H50" s="7"/>
      <c r="I50" s="7"/>
      <c r="J50" s="7"/>
      <c r="K50" s="7"/>
      <c r="L50" s="47"/>
    </row>
    <row r="51" spans="3:12" x14ac:dyDescent="0.35">
      <c r="C51" s="28"/>
      <c r="D51" s="7"/>
      <c r="E51" s="7"/>
      <c r="F51" s="7"/>
      <c r="G51" s="7"/>
      <c r="H51" s="7"/>
      <c r="I51" s="7"/>
      <c r="J51" s="7"/>
      <c r="K51" s="7"/>
      <c r="L51" s="47"/>
    </row>
    <row r="52" spans="3:12" x14ac:dyDescent="0.35">
      <c r="C52" s="28"/>
      <c r="D52" s="7"/>
      <c r="E52" s="7"/>
      <c r="F52" s="7"/>
      <c r="G52" s="7"/>
      <c r="H52" s="7"/>
      <c r="I52" s="7"/>
      <c r="J52" s="7"/>
      <c r="K52" s="7"/>
      <c r="L52" s="47"/>
    </row>
    <row r="53" spans="3:12" x14ac:dyDescent="0.35">
      <c r="C53" s="28"/>
      <c r="D53" s="7"/>
      <c r="E53" s="7"/>
      <c r="F53" s="7"/>
      <c r="G53" s="7"/>
      <c r="H53" s="7"/>
      <c r="I53" s="7"/>
      <c r="J53" s="7"/>
      <c r="K53" s="7"/>
      <c r="L53" s="47"/>
    </row>
    <row r="54" spans="3:12" x14ac:dyDescent="0.35">
      <c r="C54" s="28"/>
      <c r="D54" s="7"/>
      <c r="E54" s="7"/>
      <c r="F54" s="7"/>
      <c r="G54" s="7"/>
      <c r="H54" s="7"/>
      <c r="I54" s="7"/>
      <c r="J54" s="7"/>
      <c r="K54" s="7"/>
      <c r="L54" s="47"/>
    </row>
    <row r="55" spans="3:12" x14ac:dyDescent="0.35">
      <c r="C55" s="28"/>
      <c r="D55" s="7"/>
      <c r="E55" s="7"/>
      <c r="F55" s="7"/>
      <c r="G55" s="7"/>
      <c r="H55" s="7"/>
      <c r="I55" s="7"/>
      <c r="J55" s="7"/>
      <c r="K55" s="7"/>
      <c r="L55" s="47"/>
    </row>
    <row r="56" spans="3:12" x14ac:dyDescent="0.35">
      <c r="C56" s="28"/>
      <c r="D56" s="7"/>
      <c r="E56" s="7"/>
      <c r="F56" s="7"/>
      <c r="G56" s="7"/>
      <c r="H56" s="7"/>
      <c r="I56" s="7"/>
      <c r="J56" s="7"/>
      <c r="K56" s="7"/>
      <c r="L56" s="47"/>
    </row>
    <row r="57" spans="3:12" x14ac:dyDescent="0.35">
      <c r="C57" s="28"/>
      <c r="D57" s="7"/>
      <c r="E57" s="7"/>
      <c r="F57" s="7"/>
      <c r="G57" s="7"/>
      <c r="H57" s="7"/>
      <c r="I57" s="7"/>
      <c r="J57" s="7"/>
      <c r="K57" s="7"/>
      <c r="L57" s="47"/>
    </row>
    <row r="58" spans="3:12" x14ac:dyDescent="0.35">
      <c r="C58" s="28"/>
      <c r="D58" s="7"/>
      <c r="E58" s="7"/>
      <c r="F58" s="7"/>
      <c r="G58" s="7"/>
      <c r="H58" s="7"/>
      <c r="I58" s="7"/>
      <c r="J58" s="7"/>
      <c r="K58" s="7"/>
      <c r="L58" s="47"/>
    </row>
    <row r="59" spans="3:12" x14ac:dyDescent="0.35">
      <c r="C59" s="28"/>
      <c r="D59" s="7"/>
      <c r="E59" s="7"/>
      <c r="F59" s="7"/>
      <c r="G59" s="7"/>
      <c r="H59" s="7"/>
      <c r="I59" s="7"/>
      <c r="J59" s="7"/>
      <c r="K59" s="7"/>
      <c r="L59" s="47"/>
    </row>
    <row r="60" spans="3:12" x14ac:dyDescent="0.35">
      <c r="C60" s="28"/>
      <c r="D60" s="7"/>
      <c r="E60" s="7"/>
      <c r="F60" s="7"/>
      <c r="G60" s="101"/>
      <c r="H60" s="101"/>
      <c r="I60" s="101"/>
      <c r="J60" s="101"/>
      <c r="K60" s="101"/>
      <c r="L60" s="103"/>
    </row>
    <row r="61" spans="3:12" x14ac:dyDescent="0.35">
      <c r="C61" s="28"/>
      <c r="D61" s="7"/>
      <c r="E61" s="7"/>
      <c r="F61" s="7"/>
      <c r="G61" s="101"/>
      <c r="H61" s="101"/>
      <c r="I61" s="101"/>
      <c r="J61" s="101"/>
      <c r="K61" s="101"/>
      <c r="L61" s="103"/>
    </row>
    <row r="62" spans="3:12" x14ac:dyDescent="0.35">
      <c r="C62" s="28"/>
      <c r="D62" s="7"/>
      <c r="E62" s="7"/>
      <c r="F62" s="7"/>
      <c r="G62" s="101"/>
      <c r="H62" s="101"/>
      <c r="I62" s="101"/>
      <c r="J62" s="101"/>
      <c r="K62" s="101"/>
      <c r="L62" s="103"/>
    </row>
    <row r="63" spans="3:12" x14ac:dyDescent="0.35">
      <c r="C63" s="28"/>
      <c r="D63" s="7"/>
      <c r="E63" s="7"/>
      <c r="F63" s="7"/>
      <c r="G63" s="101"/>
      <c r="H63" s="101"/>
      <c r="I63" s="101"/>
      <c r="J63" s="101"/>
      <c r="K63" s="101"/>
      <c r="L63" s="103"/>
    </row>
    <row r="64" spans="3:12" x14ac:dyDescent="0.35">
      <c r="G64" s="101"/>
      <c r="H64" s="101"/>
      <c r="I64" s="101"/>
      <c r="J64" s="101"/>
      <c r="K64" s="101"/>
      <c r="L64" s="103"/>
    </row>
    <row r="65" spans="7:12" x14ac:dyDescent="0.35">
      <c r="G65" s="101"/>
      <c r="H65" s="101"/>
      <c r="I65" s="101"/>
      <c r="J65" s="101"/>
      <c r="K65" s="101"/>
      <c r="L65" s="103"/>
    </row>
    <row r="66" spans="7:12" x14ac:dyDescent="0.35">
      <c r="G66" s="101"/>
      <c r="H66" s="101"/>
      <c r="I66" s="101"/>
      <c r="J66" s="101"/>
      <c r="K66" s="101"/>
      <c r="L66" s="103"/>
    </row>
    <row r="67" spans="7:12" x14ac:dyDescent="0.35">
      <c r="G67" s="101"/>
      <c r="H67" s="101"/>
      <c r="I67" s="101"/>
      <c r="J67" s="101"/>
      <c r="K67" s="101"/>
      <c r="L67" s="103"/>
    </row>
    <row r="68" spans="7:12" x14ac:dyDescent="0.35">
      <c r="G68" s="101"/>
      <c r="H68" s="101"/>
      <c r="I68" s="101"/>
      <c r="J68" s="101"/>
      <c r="K68" s="101"/>
      <c r="L68" s="103"/>
    </row>
    <row r="69" spans="7:12" x14ac:dyDescent="0.35">
      <c r="G69" s="101"/>
      <c r="H69" s="101"/>
      <c r="I69" s="101"/>
      <c r="J69" s="101"/>
      <c r="K69" s="101"/>
      <c r="L69" s="103"/>
    </row>
    <row r="70" spans="7:12" x14ac:dyDescent="0.35">
      <c r="G70" s="101"/>
      <c r="H70" s="101"/>
      <c r="I70" s="101"/>
      <c r="J70" s="101"/>
      <c r="K70" s="101"/>
      <c r="L70" s="103"/>
    </row>
    <row r="71" spans="7:12" x14ac:dyDescent="0.35">
      <c r="G71" s="101"/>
      <c r="H71" s="101"/>
      <c r="I71" s="101"/>
      <c r="J71" s="101"/>
      <c r="K71" s="101"/>
      <c r="L71" s="103"/>
    </row>
    <row r="72" spans="7:12" x14ac:dyDescent="0.35">
      <c r="G72" s="101"/>
      <c r="H72" s="101"/>
      <c r="I72" s="101"/>
      <c r="J72" s="101"/>
      <c r="K72" s="101"/>
      <c r="L72" s="103"/>
    </row>
    <row r="73" spans="7:12" x14ac:dyDescent="0.35">
      <c r="G73" s="101"/>
      <c r="H73" s="101"/>
      <c r="I73" s="101"/>
      <c r="J73" s="101"/>
      <c r="K73" s="101"/>
      <c r="L73" s="103"/>
    </row>
    <row r="74" spans="7:12" x14ac:dyDescent="0.35">
      <c r="G74" s="101"/>
      <c r="H74" s="101"/>
      <c r="I74" s="101"/>
      <c r="J74" s="101"/>
      <c r="K74" s="101"/>
      <c r="L74" s="103"/>
    </row>
    <row r="75" spans="7:12" x14ac:dyDescent="0.35">
      <c r="G75" s="101"/>
      <c r="H75" s="101"/>
      <c r="I75" s="101"/>
      <c r="J75" s="101"/>
      <c r="K75" s="101"/>
      <c r="L75" s="103"/>
    </row>
    <row r="76" spans="7:12" x14ac:dyDescent="0.35">
      <c r="G76" s="101"/>
      <c r="H76" s="101"/>
      <c r="I76" s="101"/>
      <c r="J76" s="101"/>
      <c r="K76" s="101"/>
      <c r="L76" s="103"/>
    </row>
    <row r="77" spans="7:12" x14ac:dyDescent="0.35">
      <c r="G77" s="101"/>
      <c r="H77" s="101"/>
      <c r="I77" s="101"/>
      <c r="J77" s="101"/>
      <c r="K77" s="101"/>
      <c r="L77" s="103"/>
    </row>
    <row r="78" spans="7:12" x14ac:dyDescent="0.35">
      <c r="G78" s="101"/>
      <c r="H78" s="101"/>
      <c r="I78" s="101"/>
      <c r="J78" s="101"/>
      <c r="K78" s="101"/>
      <c r="L78" s="103"/>
    </row>
    <row r="79" spans="7:12" x14ac:dyDescent="0.35">
      <c r="G79" s="101"/>
      <c r="H79" s="101"/>
      <c r="I79" s="101"/>
      <c r="J79" s="101"/>
      <c r="K79" s="101"/>
      <c r="L79" s="103"/>
    </row>
    <row r="80" spans="7:12" x14ac:dyDescent="0.35">
      <c r="G80" s="101"/>
      <c r="H80" s="101"/>
      <c r="I80" s="101"/>
      <c r="J80" s="101"/>
      <c r="K80" s="101"/>
      <c r="L80" s="103"/>
    </row>
    <row r="81" spans="7:12" x14ac:dyDescent="0.35">
      <c r="G81" s="101"/>
      <c r="H81" s="101"/>
      <c r="I81" s="101"/>
      <c r="J81" s="101"/>
      <c r="K81" s="101"/>
      <c r="L81" s="103"/>
    </row>
    <row r="82" spans="7:12" x14ac:dyDescent="0.35">
      <c r="G82" s="101"/>
      <c r="H82" s="101"/>
      <c r="I82" s="101"/>
      <c r="J82" s="101"/>
      <c r="K82" s="101"/>
      <c r="L82" s="103"/>
    </row>
    <row r="83" spans="7:12" x14ac:dyDescent="0.35">
      <c r="G83" s="101"/>
      <c r="H83" s="101"/>
      <c r="I83" s="101"/>
      <c r="J83" s="101"/>
      <c r="K83" s="101"/>
      <c r="L83" s="103"/>
    </row>
    <row r="84" spans="7:12" x14ac:dyDescent="0.35">
      <c r="G84" s="101"/>
      <c r="H84" s="101"/>
      <c r="I84" s="101"/>
      <c r="J84" s="101"/>
      <c r="K84" s="101"/>
      <c r="L84" s="103"/>
    </row>
    <row r="85" spans="7:12" x14ac:dyDescent="0.35">
      <c r="G85" s="101"/>
      <c r="H85" s="101"/>
      <c r="I85" s="101"/>
      <c r="J85" s="101"/>
      <c r="K85" s="101"/>
      <c r="L85" s="103"/>
    </row>
    <row r="86" spans="7:12" x14ac:dyDescent="0.35">
      <c r="G86" s="101"/>
      <c r="H86" s="101"/>
      <c r="I86" s="101"/>
      <c r="J86" s="101"/>
      <c r="K86" s="101"/>
      <c r="L86" s="103"/>
    </row>
    <row r="87" spans="7:12" x14ac:dyDescent="0.35">
      <c r="G87" s="101"/>
      <c r="H87" s="101"/>
      <c r="I87" s="101"/>
      <c r="J87" s="101"/>
      <c r="K87" s="101"/>
      <c r="L87" s="103"/>
    </row>
    <row r="88" spans="7:12" x14ac:dyDescent="0.35">
      <c r="G88" s="101"/>
      <c r="H88" s="101"/>
      <c r="I88" s="101"/>
      <c r="J88" s="101"/>
      <c r="K88" s="101"/>
      <c r="L88" s="103"/>
    </row>
    <row r="89" spans="7:12" x14ac:dyDescent="0.35">
      <c r="G89" s="101"/>
      <c r="H89" s="101"/>
      <c r="I89" s="101"/>
      <c r="J89" s="101"/>
      <c r="K89" s="101"/>
      <c r="L89" s="103"/>
    </row>
    <row r="90" spans="7:12" x14ac:dyDescent="0.35">
      <c r="G90" s="101"/>
      <c r="H90" s="101"/>
      <c r="I90" s="101"/>
      <c r="J90" s="101"/>
      <c r="K90" s="101"/>
      <c r="L90" s="103"/>
    </row>
    <row r="91" spans="7:12" x14ac:dyDescent="0.35">
      <c r="G91" s="101"/>
      <c r="H91" s="101"/>
      <c r="I91" s="101"/>
      <c r="J91" s="101"/>
      <c r="K91" s="101"/>
      <c r="L91" s="103"/>
    </row>
    <row r="92" spans="7:12" x14ac:dyDescent="0.35">
      <c r="G92" s="101"/>
      <c r="H92" s="101"/>
      <c r="I92" s="101"/>
      <c r="J92" s="101"/>
      <c r="K92" s="101"/>
      <c r="L92" s="103"/>
    </row>
    <row r="93" spans="7:12" x14ac:dyDescent="0.35">
      <c r="G93" s="101"/>
      <c r="H93" s="101"/>
      <c r="I93" s="101"/>
      <c r="J93" s="101"/>
      <c r="K93" s="101"/>
      <c r="L93" s="103"/>
    </row>
    <row r="94" spans="7:12" x14ac:dyDescent="0.35">
      <c r="G94" s="101"/>
      <c r="H94" s="101"/>
      <c r="I94" s="101"/>
      <c r="J94" s="101"/>
      <c r="K94" s="101"/>
      <c r="L94" s="103"/>
    </row>
    <row r="95" spans="7:12" x14ac:dyDescent="0.35">
      <c r="G95" s="101"/>
      <c r="H95" s="101"/>
      <c r="I95" s="101"/>
      <c r="J95" s="101"/>
      <c r="K95" s="101"/>
      <c r="L95" s="103"/>
    </row>
    <row r="96" spans="7:12" x14ac:dyDescent="0.35">
      <c r="G96" s="101"/>
      <c r="H96" s="101"/>
      <c r="I96" s="101"/>
      <c r="J96" s="101"/>
      <c r="K96" s="101"/>
      <c r="L96" s="103"/>
    </row>
    <row r="97" spans="7:12" x14ac:dyDescent="0.35">
      <c r="G97" s="101"/>
      <c r="H97" s="101"/>
      <c r="I97" s="101"/>
      <c r="J97" s="101"/>
      <c r="K97" s="101"/>
      <c r="L97" s="103"/>
    </row>
    <row r="98" spans="7:12" x14ac:dyDescent="0.35">
      <c r="G98" s="101"/>
      <c r="H98" s="101"/>
      <c r="I98" s="101"/>
      <c r="J98" s="101"/>
      <c r="K98" s="101"/>
      <c r="L98" s="103"/>
    </row>
    <row r="99" spans="7:12" x14ac:dyDescent="0.35">
      <c r="G99" s="101"/>
      <c r="H99" s="101"/>
      <c r="I99" s="101"/>
      <c r="J99" s="101"/>
      <c r="K99" s="101"/>
      <c r="L99" s="103"/>
    </row>
    <row r="100" spans="7:12" x14ac:dyDescent="0.35">
      <c r="G100" s="101"/>
      <c r="H100" s="101"/>
      <c r="I100" s="101"/>
      <c r="J100" s="101"/>
      <c r="K100" s="101"/>
      <c r="L100" s="103"/>
    </row>
    <row r="101" spans="7:12" x14ac:dyDescent="0.35">
      <c r="G101" s="101"/>
      <c r="H101" s="101"/>
      <c r="I101" s="101"/>
      <c r="J101" s="101"/>
      <c r="K101" s="101"/>
      <c r="L101" s="103"/>
    </row>
    <row r="102" spans="7:12" x14ac:dyDescent="0.35">
      <c r="G102" s="101"/>
      <c r="H102" s="101"/>
      <c r="I102" s="101"/>
      <c r="J102" s="101"/>
      <c r="K102" s="101"/>
      <c r="L102" s="103"/>
    </row>
    <row r="103" spans="7:12" x14ac:dyDescent="0.35">
      <c r="G103" s="101"/>
      <c r="H103" s="101"/>
      <c r="I103" s="101"/>
      <c r="J103" s="101"/>
      <c r="K103" s="101"/>
      <c r="L103" s="103"/>
    </row>
    <row r="104" spans="7:12" x14ac:dyDescent="0.35">
      <c r="G104" s="101"/>
      <c r="H104" s="101"/>
      <c r="I104" s="101"/>
      <c r="J104" s="101"/>
      <c r="K104" s="101"/>
      <c r="L104" s="103"/>
    </row>
    <row r="105" spans="7:12" x14ac:dyDescent="0.35">
      <c r="L105" s="103"/>
    </row>
    <row r="106" spans="7:12" x14ac:dyDescent="0.35">
      <c r="L106" s="103"/>
    </row>
    <row r="107" spans="7:12" x14ac:dyDescent="0.35">
      <c r="L107" s="103"/>
    </row>
    <row r="108" spans="7:12" x14ac:dyDescent="0.35">
      <c r="L108" s="103"/>
    </row>
    <row r="109" spans="7:12" x14ac:dyDescent="0.35">
      <c r="L109" s="103"/>
    </row>
    <row r="110" spans="7:12" x14ac:dyDescent="0.35">
      <c r="L110" s="103"/>
    </row>
    <row r="111" spans="7:12" x14ac:dyDescent="0.35">
      <c r="L111" s="103"/>
    </row>
    <row r="112" spans="7:12" x14ac:dyDescent="0.35">
      <c r="L112" s="103"/>
    </row>
    <row r="113" spans="12:12" x14ac:dyDescent="0.35">
      <c r="L113" s="103"/>
    </row>
    <row r="114" spans="12:12" x14ac:dyDescent="0.35">
      <c r="L114" s="103"/>
    </row>
    <row r="115" spans="12:12" x14ac:dyDescent="0.35">
      <c r="L115" s="103"/>
    </row>
    <row r="116" spans="12:12" x14ac:dyDescent="0.35">
      <c r="L116" s="103"/>
    </row>
    <row r="117" spans="12:12" x14ac:dyDescent="0.35">
      <c r="L117" s="103"/>
    </row>
    <row r="118" spans="12:12" x14ac:dyDescent="0.35">
      <c r="L118" s="103"/>
    </row>
    <row r="119" spans="12:12" x14ac:dyDescent="0.35">
      <c r="L119" s="103"/>
    </row>
    <row r="120" spans="12:12" x14ac:dyDescent="0.35">
      <c r="L120" s="103"/>
    </row>
    <row r="121" spans="12:12" x14ac:dyDescent="0.35">
      <c r="L121" s="103"/>
    </row>
    <row r="122" spans="12:12" x14ac:dyDescent="0.35">
      <c r="L122" s="103"/>
    </row>
    <row r="123" spans="12:12" x14ac:dyDescent="0.35">
      <c r="L123" s="103"/>
    </row>
    <row r="124" spans="12:12" x14ac:dyDescent="0.35">
      <c r="L124" s="103"/>
    </row>
    <row r="125" spans="12:12" x14ac:dyDescent="0.35">
      <c r="L125" s="103"/>
    </row>
    <row r="126" spans="12:12" x14ac:dyDescent="0.35">
      <c r="L126" s="103"/>
    </row>
    <row r="127" spans="12:12" x14ac:dyDescent="0.35">
      <c r="L127" s="103"/>
    </row>
    <row r="128" spans="12:12" x14ac:dyDescent="0.35">
      <c r="L128" s="103"/>
    </row>
    <row r="129" spans="12:12" x14ac:dyDescent="0.35">
      <c r="L129" s="103"/>
    </row>
    <row r="130" spans="12:12" x14ac:dyDescent="0.35">
      <c r="L130" s="103"/>
    </row>
    <row r="131" spans="12:12" x14ac:dyDescent="0.35">
      <c r="L131" s="103"/>
    </row>
    <row r="132" spans="12:12" x14ac:dyDescent="0.35">
      <c r="L132" s="103"/>
    </row>
    <row r="133" spans="12:12" x14ac:dyDescent="0.35">
      <c r="L133" s="103"/>
    </row>
    <row r="134" spans="12:12" x14ac:dyDescent="0.35">
      <c r="L134" s="103"/>
    </row>
    <row r="135" spans="12:12" x14ac:dyDescent="0.35">
      <c r="L135" s="103"/>
    </row>
    <row r="136" spans="12:12" x14ac:dyDescent="0.35">
      <c r="L136" s="103"/>
    </row>
    <row r="137" spans="12:12" x14ac:dyDescent="0.35">
      <c r="L137" s="103"/>
    </row>
    <row r="138" spans="12:12" x14ac:dyDescent="0.35">
      <c r="L138" s="103"/>
    </row>
    <row r="139" spans="12:12" x14ac:dyDescent="0.35">
      <c r="L139" s="103"/>
    </row>
    <row r="140" spans="12:12" x14ac:dyDescent="0.35">
      <c r="L140" s="103"/>
    </row>
    <row r="141" spans="12:12" x14ac:dyDescent="0.35">
      <c r="L141" s="103"/>
    </row>
    <row r="142" spans="12:12" x14ac:dyDescent="0.35">
      <c r="L142" s="103"/>
    </row>
    <row r="143" spans="12:12" x14ac:dyDescent="0.35">
      <c r="L143" s="103"/>
    </row>
    <row r="144" spans="12:12" x14ac:dyDescent="0.35">
      <c r="L144" s="103"/>
    </row>
    <row r="145" spans="12:12" x14ac:dyDescent="0.35">
      <c r="L145" s="103"/>
    </row>
    <row r="146" spans="12:12" x14ac:dyDescent="0.35">
      <c r="L146" s="103"/>
    </row>
    <row r="147" spans="12:12" x14ac:dyDescent="0.35">
      <c r="L147" s="103"/>
    </row>
    <row r="148" spans="12:12" x14ac:dyDescent="0.35">
      <c r="L148" s="103"/>
    </row>
    <row r="149" spans="12:12" x14ac:dyDescent="0.35">
      <c r="L149" s="103"/>
    </row>
    <row r="150" spans="12:12" x14ac:dyDescent="0.35">
      <c r="L150" s="103"/>
    </row>
    <row r="151" spans="12:12" x14ac:dyDescent="0.35">
      <c r="L151" s="103"/>
    </row>
    <row r="152" spans="12:12" x14ac:dyDescent="0.35">
      <c r="L152" s="103"/>
    </row>
    <row r="153" spans="12:12" x14ac:dyDescent="0.35">
      <c r="L153" s="103"/>
    </row>
    <row r="154" spans="12:12" x14ac:dyDescent="0.35">
      <c r="L154" s="103"/>
    </row>
    <row r="155" spans="12:12" x14ac:dyDescent="0.35">
      <c r="L155" s="103"/>
    </row>
    <row r="156" spans="12:12" x14ac:dyDescent="0.35">
      <c r="L156" s="103"/>
    </row>
    <row r="157" spans="12:12" x14ac:dyDescent="0.35">
      <c r="L157" s="103"/>
    </row>
    <row r="158" spans="12:12" x14ac:dyDescent="0.35">
      <c r="L158" s="103"/>
    </row>
    <row r="159" spans="12:12" x14ac:dyDescent="0.35">
      <c r="L159" s="103"/>
    </row>
    <row r="160" spans="12:12" x14ac:dyDescent="0.35">
      <c r="L160" s="103"/>
    </row>
    <row r="161" spans="12:12" x14ac:dyDescent="0.35">
      <c r="L161" s="103"/>
    </row>
    <row r="162" spans="12:12" x14ac:dyDescent="0.35">
      <c r="L162" s="103"/>
    </row>
    <row r="163" spans="12:12" x14ac:dyDescent="0.35">
      <c r="L163" s="103"/>
    </row>
    <row r="164" spans="12:12" x14ac:dyDescent="0.35">
      <c r="L164" s="103"/>
    </row>
    <row r="165" spans="12:12" x14ac:dyDescent="0.35">
      <c r="L165" s="103"/>
    </row>
    <row r="166" spans="12:12" x14ac:dyDescent="0.35">
      <c r="L166" s="103"/>
    </row>
    <row r="167" spans="12:12" x14ac:dyDescent="0.35">
      <c r="L167" s="103"/>
    </row>
    <row r="168" spans="12:12" x14ac:dyDescent="0.35">
      <c r="L168" s="103"/>
    </row>
    <row r="169" spans="12:12" x14ac:dyDescent="0.35">
      <c r="L169" s="103"/>
    </row>
    <row r="170" spans="12:12" x14ac:dyDescent="0.35">
      <c r="L170" s="103"/>
    </row>
    <row r="171" spans="12:12" x14ac:dyDescent="0.35">
      <c r="L171" s="103"/>
    </row>
    <row r="172" spans="12:12" x14ac:dyDescent="0.35">
      <c r="L172" s="103"/>
    </row>
    <row r="173" spans="12:12" x14ac:dyDescent="0.35">
      <c r="L173" s="103"/>
    </row>
    <row r="174" spans="12:12" x14ac:dyDescent="0.35">
      <c r="L174" s="103"/>
    </row>
    <row r="175" spans="12:12" x14ac:dyDescent="0.35">
      <c r="L175" s="103"/>
    </row>
    <row r="176" spans="12:12" x14ac:dyDescent="0.35">
      <c r="L176" s="103"/>
    </row>
    <row r="177" spans="12:12" x14ac:dyDescent="0.35">
      <c r="L177" s="103"/>
    </row>
    <row r="178" spans="12:12" x14ac:dyDescent="0.35">
      <c r="L178" s="103"/>
    </row>
    <row r="179" spans="12:12" x14ac:dyDescent="0.35">
      <c r="L179" s="103"/>
    </row>
    <row r="180" spans="12:12" x14ac:dyDescent="0.35">
      <c r="L180" s="103"/>
    </row>
    <row r="181" spans="12:12" x14ac:dyDescent="0.35">
      <c r="L181" s="103"/>
    </row>
    <row r="182" spans="12:12" x14ac:dyDescent="0.35">
      <c r="L182" s="103"/>
    </row>
    <row r="183" spans="12:12" x14ac:dyDescent="0.35">
      <c r="L183" s="103"/>
    </row>
    <row r="184" spans="12:12" x14ac:dyDescent="0.35">
      <c r="L184" s="103"/>
    </row>
    <row r="185" spans="12:12" x14ac:dyDescent="0.35">
      <c r="L185" s="103"/>
    </row>
    <row r="186" spans="12:12" x14ac:dyDescent="0.35">
      <c r="L186" s="103"/>
    </row>
    <row r="187" spans="12:12" x14ac:dyDescent="0.35">
      <c r="L187" s="103"/>
    </row>
    <row r="188" spans="12:12" x14ac:dyDescent="0.35">
      <c r="L188" s="103"/>
    </row>
    <row r="189" spans="12:12" x14ac:dyDescent="0.35">
      <c r="L189" s="103"/>
    </row>
    <row r="190" spans="12:12" x14ac:dyDescent="0.35">
      <c r="L190" s="103"/>
    </row>
    <row r="191" spans="12:12" x14ac:dyDescent="0.35">
      <c r="L191" s="103"/>
    </row>
    <row r="192" spans="12:12" x14ac:dyDescent="0.35">
      <c r="L192" s="103"/>
    </row>
    <row r="193" spans="12:12" x14ac:dyDescent="0.35">
      <c r="L193" s="103"/>
    </row>
    <row r="194" spans="12:12" x14ac:dyDescent="0.35">
      <c r="L194" s="103"/>
    </row>
    <row r="195" spans="12:12" x14ac:dyDescent="0.35">
      <c r="L195" s="103"/>
    </row>
    <row r="196" spans="12:12" x14ac:dyDescent="0.35">
      <c r="L196" s="103"/>
    </row>
    <row r="197" spans="12:12" x14ac:dyDescent="0.35">
      <c r="L197" s="103"/>
    </row>
    <row r="198" spans="12:12" x14ac:dyDescent="0.35">
      <c r="L198" s="103"/>
    </row>
    <row r="199" spans="12:12" x14ac:dyDescent="0.35">
      <c r="L199" s="103"/>
    </row>
    <row r="200" spans="12:12" x14ac:dyDescent="0.35">
      <c r="L200" s="103"/>
    </row>
    <row r="201" spans="12:12" x14ac:dyDescent="0.35">
      <c r="L201" s="103"/>
    </row>
    <row r="202" spans="12:12" x14ac:dyDescent="0.35">
      <c r="L202" s="103"/>
    </row>
    <row r="203" spans="12:12" x14ac:dyDescent="0.35">
      <c r="L203" s="103"/>
    </row>
    <row r="204" spans="12:12" x14ac:dyDescent="0.35">
      <c r="L204" s="103"/>
    </row>
    <row r="205" spans="12:12" x14ac:dyDescent="0.35">
      <c r="L205" s="103"/>
    </row>
    <row r="206" spans="12:12" x14ac:dyDescent="0.35">
      <c r="L206" s="103"/>
    </row>
    <row r="207" spans="12:12" x14ac:dyDescent="0.35">
      <c r="L207" s="103"/>
    </row>
    <row r="208" spans="12:12" x14ac:dyDescent="0.35">
      <c r="L208" s="103"/>
    </row>
    <row r="209" spans="12:12" x14ac:dyDescent="0.35">
      <c r="L209" s="103"/>
    </row>
    <row r="210" spans="12:12" x14ac:dyDescent="0.35">
      <c r="L210" s="103"/>
    </row>
    <row r="211" spans="12:12" x14ac:dyDescent="0.35">
      <c r="L211" s="103"/>
    </row>
    <row r="212" spans="12:12" x14ac:dyDescent="0.35">
      <c r="L212" s="103"/>
    </row>
    <row r="213" spans="12:12" x14ac:dyDescent="0.35">
      <c r="L213" s="103"/>
    </row>
    <row r="214" spans="12:12" x14ac:dyDescent="0.35">
      <c r="L214" s="103"/>
    </row>
    <row r="215" spans="12:12" x14ac:dyDescent="0.35">
      <c r="L215" s="103"/>
    </row>
    <row r="216" spans="12:12" x14ac:dyDescent="0.35">
      <c r="L216" s="103"/>
    </row>
    <row r="217" spans="12:12" x14ac:dyDescent="0.35">
      <c r="L217" s="103"/>
    </row>
    <row r="218" spans="12:12" x14ac:dyDescent="0.35">
      <c r="L218" s="103"/>
    </row>
    <row r="219" spans="12:12" x14ac:dyDescent="0.35">
      <c r="L219" s="103"/>
    </row>
    <row r="220" spans="12:12" x14ac:dyDescent="0.35">
      <c r="L220" s="103"/>
    </row>
    <row r="221" spans="12:12" x14ac:dyDescent="0.35">
      <c r="L221" s="103"/>
    </row>
    <row r="222" spans="12:12" x14ac:dyDescent="0.35">
      <c r="L222" s="103"/>
    </row>
    <row r="223" spans="12:12" x14ac:dyDescent="0.35">
      <c r="L223" s="103"/>
    </row>
    <row r="224" spans="12:12" x14ac:dyDescent="0.35">
      <c r="L224" s="103"/>
    </row>
    <row r="225" spans="12:12" x14ac:dyDescent="0.35">
      <c r="L225" s="103"/>
    </row>
    <row r="226" spans="12:12" x14ac:dyDescent="0.35">
      <c r="L226" s="103"/>
    </row>
    <row r="227" spans="12:12" x14ac:dyDescent="0.35">
      <c r="L227" s="103"/>
    </row>
    <row r="228" spans="12:12" x14ac:dyDescent="0.35">
      <c r="L228" s="103"/>
    </row>
    <row r="229" spans="12:12" x14ac:dyDescent="0.35">
      <c r="L229" s="103"/>
    </row>
    <row r="230" spans="12:12" x14ac:dyDescent="0.35">
      <c r="L230" s="103"/>
    </row>
    <row r="231" spans="12:12" x14ac:dyDescent="0.35">
      <c r="L231" s="103"/>
    </row>
    <row r="232" spans="12:12" x14ac:dyDescent="0.35">
      <c r="L232" s="103"/>
    </row>
    <row r="233" spans="12:12" x14ac:dyDescent="0.35">
      <c r="L233" s="103"/>
    </row>
    <row r="234" spans="12:12" x14ac:dyDescent="0.35">
      <c r="L234" s="103"/>
    </row>
    <row r="235" spans="12:12" x14ac:dyDescent="0.35">
      <c r="L235" s="103"/>
    </row>
    <row r="236" spans="12:12" x14ac:dyDescent="0.35">
      <c r="L236" s="103"/>
    </row>
    <row r="237" spans="12:12" x14ac:dyDescent="0.35">
      <c r="L237" s="103"/>
    </row>
    <row r="238" spans="12:12" x14ac:dyDescent="0.35">
      <c r="L238" s="103"/>
    </row>
    <row r="239" spans="12:12" x14ac:dyDescent="0.35">
      <c r="L239" s="103"/>
    </row>
    <row r="240" spans="12:12" x14ac:dyDescent="0.35">
      <c r="L240" s="103"/>
    </row>
    <row r="241" spans="12:12" x14ac:dyDescent="0.35">
      <c r="L241" s="103"/>
    </row>
    <row r="242" spans="12:12" x14ac:dyDescent="0.35">
      <c r="L242" s="103"/>
    </row>
    <row r="243" spans="12:12" x14ac:dyDescent="0.35">
      <c r="L243" s="103"/>
    </row>
    <row r="244" spans="12:12" x14ac:dyDescent="0.35">
      <c r="L244" s="103"/>
    </row>
    <row r="245" spans="12:12" x14ac:dyDescent="0.35">
      <c r="L245" s="103"/>
    </row>
    <row r="246" spans="12:12" x14ac:dyDescent="0.35">
      <c r="L246" s="103"/>
    </row>
    <row r="247" spans="12:12" x14ac:dyDescent="0.35">
      <c r="L247" s="103"/>
    </row>
    <row r="248" spans="12:12" x14ac:dyDescent="0.35">
      <c r="L248" s="103"/>
    </row>
    <row r="249" spans="12:12" x14ac:dyDescent="0.35">
      <c r="L249" s="103"/>
    </row>
    <row r="250" spans="12:12" x14ac:dyDescent="0.35">
      <c r="L250" s="103"/>
    </row>
    <row r="251" spans="12:12" x14ac:dyDescent="0.35">
      <c r="L251" s="103"/>
    </row>
    <row r="252" spans="12:12" x14ac:dyDescent="0.35">
      <c r="L252" s="103"/>
    </row>
    <row r="253" spans="12:12" x14ac:dyDescent="0.35">
      <c r="L253" s="103"/>
    </row>
    <row r="254" spans="12:12" x14ac:dyDescent="0.35">
      <c r="L254" s="103"/>
    </row>
    <row r="255" spans="12:12" x14ac:dyDescent="0.35">
      <c r="L255" s="103"/>
    </row>
    <row r="256" spans="12:12" x14ac:dyDescent="0.35">
      <c r="L256" s="103"/>
    </row>
    <row r="257" spans="12:12" x14ac:dyDescent="0.35">
      <c r="L257" s="103"/>
    </row>
    <row r="258" spans="12:12" x14ac:dyDescent="0.35">
      <c r="L258" s="103"/>
    </row>
    <row r="259" spans="12:12" x14ac:dyDescent="0.35">
      <c r="L259" s="103"/>
    </row>
    <row r="260" spans="12:12" x14ac:dyDescent="0.35">
      <c r="L260" s="103"/>
    </row>
    <row r="261" spans="12:12" x14ac:dyDescent="0.35">
      <c r="L261" s="103"/>
    </row>
    <row r="262" spans="12:12" x14ac:dyDescent="0.35">
      <c r="L262" s="103"/>
    </row>
    <row r="263" spans="12:12" x14ac:dyDescent="0.35">
      <c r="L263" s="103"/>
    </row>
    <row r="264" spans="12:12" x14ac:dyDescent="0.35">
      <c r="L264" s="103"/>
    </row>
    <row r="265" spans="12:12" x14ac:dyDescent="0.35">
      <c r="L265" s="103"/>
    </row>
    <row r="266" spans="12:12" x14ac:dyDescent="0.35">
      <c r="L266" s="103"/>
    </row>
    <row r="267" spans="12:12" x14ac:dyDescent="0.35">
      <c r="L267" s="103"/>
    </row>
    <row r="268" spans="12:12" x14ac:dyDescent="0.35">
      <c r="L268" s="103"/>
    </row>
    <row r="269" spans="12:12" x14ac:dyDescent="0.35">
      <c r="L269" s="103"/>
    </row>
    <row r="270" spans="12:12" x14ac:dyDescent="0.35">
      <c r="L270" s="103"/>
    </row>
    <row r="271" spans="12:12" x14ac:dyDescent="0.35">
      <c r="L271" s="103"/>
    </row>
    <row r="272" spans="12:12" x14ac:dyDescent="0.35">
      <c r="L272" s="103"/>
    </row>
    <row r="273" spans="12:12" x14ac:dyDescent="0.35">
      <c r="L273" s="103"/>
    </row>
    <row r="274" spans="12:12" x14ac:dyDescent="0.35">
      <c r="L274" s="103"/>
    </row>
    <row r="275" spans="12:12" x14ac:dyDescent="0.35">
      <c r="L275" s="103"/>
    </row>
    <row r="276" spans="12:12" x14ac:dyDescent="0.35">
      <c r="L276" s="103"/>
    </row>
    <row r="277" spans="12:12" x14ac:dyDescent="0.35">
      <c r="L277" s="103"/>
    </row>
    <row r="278" spans="12:12" x14ac:dyDescent="0.35">
      <c r="L278" s="103"/>
    </row>
    <row r="279" spans="12:12" x14ac:dyDescent="0.35">
      <c r="L279" s="103"/>
    </row>
    <row r="280" spans="12:12" x14ac:dyDescent="0.35">
      <c r="L280" s="103"/>
    </row>
    <row r="281" spans="12:12" x14ac:dyDescent="0.35">
      <c r="L281" s="103"/>
    </row>
    <row r="282" spans="12:12" x14ac:dyDescent="0.35">
      <c r="L282" s="103"/>
    </row>
    <row r="283" spans="12:12" x14ac:dyDescent="0.35">
      <c r="L283" s="103"/>
    </row>
    <row r="284" spans="12:12" x14ac:dyDescent="0.35">
      <c r="L284" s="103"/>
    </row>
    <row r="285" spans="12:12" x14ac:dyDescent="0.35">
      <c r="L285" s="103"/>
    </row>
    <row r="286" spans="12:12" x14ac:dyDescent="0.35">
      <c r="L286" s="103"/>
    </row>
    <row r="287" spans="12:12" x14ac:dyDescent="0.35">
      <c r="L287" s="103"/>
    </row>
    <row r="288" spans="12:12" x14ac:dyDescent="0.35">
      <c r="L288" s="103"/>
    </row>
    <row r="289" spans="12:12" x14ac:dyDescent="0.35">
      <c r="L289" s="103"/>
    </row>
    <row r="290" spans="12:12" x14ac:dyDescent="0.35">
      <c r="L290" s="103"/>
    </row>
    <row r="291" spans="12:12" x14ac:dyDescent="0.35">
      <c r="L291" s="103"/>
    </row>
    <row r="292" spans="12:12" x14ac:dyDescent="0.35">
      <c r="L292" s="103"/>
    </row>
    <row r="293" spans="12:12" x14ac:dyDescent="0.35">
      <c r="L293" s="103"/>
    </row>
    <row r="294" spans="12:12" x14ac:dyDescent="0.35">
      <c r="L294" s="103"/>
    </row>
    <row r="295" spans="12:12" x14ac:dyDescent="0.35">
      <c r="L295" s="103"/>
    </row>
    <row r="296" spans="12:12" x14ac:dyDescent="0.35">
      <c r="L296" s="103"/>
    </row>
    <row r="297" spans="12:12" x14ac:dyDescent="0.35">
      <c r="L297" s="103"/>
    </row>
    <row r="298" spans="12:12" x14ac:dyDescent="0.35">
      <c r="L298" s="103"/>
    </row>
    <row r="299" spans="12:12" x14ac:dyDescent="0.35">
      <c r="L299" s="103"/>
    </row>
    <row r="300" spans="12:12" x14ac:dyDescent="0.35">
      <c r="L300" s="103"/>
    </row>
    <row r="301" spans="12:12" x14ac:dyDescent="0.35">
      <c r="L301" s="103"/>
    </row>
    <row r="302" spans="12:12" x14ac:dyDescent="0.35">
      <c r="L302" s="103"/>
    </row>
    <row r="303" spans="12:12" x14ac:dyDescent="0.35">
      <c r="L303" s="103"/>
    </row>
    <row r="304" spans="12:12" x14ac:dyDescent="0.35">
      <c r="L304" s="103"/>
    </row>
    <row r="305" spans="12:12" x14ac:dyDescent="0.35">
      <c r="L305" s="103"/>
    </row>
    <row r="306" spans="12:12" x14ac:dyDescent="0.35">
      <c r="L306" s="103"/>
    </row>
    <row r="307" spans="12:12" x14ac:dyDescent="0.35">
      <c r="L307" s="103"/>
    </row>
    <row r="308" spans="12:12" x14ac:dyDescent="0.35">
      <c r="L308" s="103"/>
    </row>
    <row r="309" spans="12:12" x14ac:dyDescent="0.35">
      <c r="L309" s="103"/>
    </row>
    <row r="310" spans="12:12" x14ac:dyDescent="0.35">
      <c r="L310" s="103"/>
    </row>
    <row r="311" spans="12:12" x14ac:dyDescent="0.35">
      <c r="L311" s="103"/>
    </row>
    <row r="312" spans="12:12" x14ac:dyDescent="0.35">
      <c r="L312" s="103"/>
    </row>
    <row r="313" spans="12:12" x14ac:dyDescent="0.35">
      <c r="L313" s="103"/>
    </row>
    <row r="314" spans="12:12" x14ac:dyDescent="0.35">
      <c r="L314" s="103"/>
    </row>
    <row r="315" spans="12:12" x14ac:dyDescent="0.35">
      <c r="L315" s="103"/>
    </row>
    <row r="316" spans="12:12" x14ac:dyDescent="0.35">
      <c r="L316" s="103"/>
    </row>
    <row r="317" spans="12:12" x14ac:dyDescent="0.35">
      <c r="L317" s="103"/>
    </row>
    <row r="318" spans="12:12" x14ac:dyDescent="0.35">
      <c r="L318" s="103"/>
    </row>
    <row r="319" spans="12:12" x14ac:dyDescent="0.35">
      <c r="L319" s="103"/>
    </row>
    <row r="320" spans="12:12" x14ac:dyDescent="0.35">
      <c r="L320" s="103"/>
    </row>
    <row r="321" spans="12:12" x14ac:dyDescent="0.35">
      <c r="L321" s="103"/>
    </row>
    <row r="322" spans="12:12" x14ac:dyDescent="0.35">
      <c r="L322" s="103"/>
    </row>
    <row r="323" spans="12:12" x14ac:dyDescent="0.35">
      <c r="L323" s="103"/>
    </row>
    <row r="324" spans="12:12" x14ac:dyDescent="0.35">
      <c r="L324" s="103"/>
    </row>
    <row r="325" spans="12:12" x14ac:dyDescent="0.35">
      <c r="L325" s="103"/>
    </row>
    <row r="326" spans="12:12" x14ac:dyDescent="0.35">
      <c r="L326" s="103"/>
    </row>
    <row r="327" spans="12:12" x14ac:dyDescent="0.35">
      <c r="L327" s="103"/>
    </row>
    <row r="328" spans="12:12" x14ac:dyDescent="0.35">
      <c r="L328" s="103"/>
    </row>
    <row r="329" spans="12:12" x14ac:dyDescent="0.35">
      <c r="L329" s="103"/>
    </row>
    <row r="330" spans="12:12" x14ac:dyDescent="0.35">
      <c r="L330" s="103"/>
    </row>
    <row r="331" spans="12:12" x14ac:dyDescent="0.35">
      <c r="L331" s="103"/>
    </row>
    <row r="332" spans="12:12" x14ac:dyDescent="0.35">
      <c r="L332" s="103"/>
    </row>
    <row r="333" spans="12:12" x14ac:dyDescent="0.35">
      <c r="L333" s="103"/>
    </row>
    <row r="334" spans="12:12" x14ac:dyDescent="0.35">
      <c r="L334" s="103"/>
    </row>
    <row r="335" spans="12:12" x14ac:dyDescent="0.35">
      <c r="L335" s="103"/>
    </row>
    <row r="336" spans="12:12" x14ac:dyDescent="0.35">
      <c r="L336" s="103"/>
    </row>
    <row r="337" spans="12:12" x14ac:dyDescent="0.35">
      <c r="L337" s="103"/>
    </row>
    <row r="338" spans="12:12" x14ac:dyDescent="0.35">
      <c r="L338" s="103"/>
    </row>
    <row r="339" spans="12:12" x14ac:dyDescent="0.35">
      <c r="L339" s="103"/>
    </row>
    <row r="340" spans="12:12" x14ac:dyDescent="0.35">
      <c r="L340" s="103"/>
    </row>
    <row r="341" spans="12:12" x14ac:dyDescent="0.35">
      <c r="L341" s="103"/>
    </row>
    <row r="342" spans="12:12" x14ac:dyDescent="0.35">
      <c r="L342" s="103"/>
    </row>
    <row r="343" spans="12:12" x14ac:dyDescent="0.35">
      <c r="L343" s="103"/>
    </row>
    <row r="344" spans="12:12" x14ac:dyDescent="0.35">
      <c r="L344" s="103"/>
    </row>
    <row r="345" spans="12:12" x14ac:dyDescent="0.35">
      <c r="L345" s="103"/>
    </row>
    <row r="346" spans="12:12" x14ac:dyDescent="0.35">
      <c r="L346" s="103"/>
    </row>
    <row r="347" spans="12:12" x14ac:dyDescent="0.35">
      <c r="L347" s="103"/>
    </row>
    <row r="348" spans="12:12" x14ac:dyDescent="0.35">
      <c r="L348" s="103"/>
    </row>
    <row r="349" spans="12:12" x14ac:dyDescent="0.35">
      <c r="L349" s="103"/>
    </row>
    <row r="350" spans="12:12" x14ac:dyDescent="0.35">
      <c r="L350" s="103"/>
    </row>
    <row r="351" spans="12:12" x14ac:dyDescent="0.35">
      <c r="L351" s="103"/>
    </row>
    <row r="352" spans="12:12" x14ac:dyDescent="0.35">
      <c r="L352" s="103"/>
    </row>
    <row r="353" spans="12:12" x14ac:dyDescent="0.35">
      <c r="L353" s="103"/>
    </row>
    <row r="354" spans="12:12" x14ac:dyDescent="0.35">
      <c r="L354" s="103"/>
    </row>
    <row r="355" spans="12:12" x14ac:dyDescent="0.35">
      <c r="L355" s="103"/>
    </row>
    <row r="356" spans="12:12" x14ac:dyDescent="0.35">
      <c r="L356" s="103"/>
    </row>
    <row r="357" spans="12:12" x14ac:dyDescent="0.35">
      <c r="L357" s="103"/>
    </row>
    <row r="358" spans="12:12" x14ac:dyDescent="0.35">
      <c r="L358" s="103"/>
    </row>
    <row r="359" spans="12:12" x14ac:dyDescent="0.35">
      <c r="L359" s="103"/>
    </row>
    <row r="360" spans="12:12" x14ac:dyDescent="0.35">
      <c r="L360" s="103"/>
    </row>
    <row r="361" spans="12:12" x14ac:dyDescent="0.35">
      <c r="L361" s="103"/>
    </row>
    <row r="362" spans="12:12" x14ac:dyDescent="0.35">
      <c r="L362" s="103"/>
    </row>
    <row r="363" spans="12:12" x14ac:dyDescent="0.35">
      <c r="L363" s="103"/>
    </row>
    <row r="364" spans="12:12" x14ac:dyDescent="0.35">
      <c r="L364" s="103"/>
    </row>
    <row r="365" spans="12:12" x14ac:dyDescent="0.35">
      <c r="L365" s="103"/>
    </row>
    <row r="366" spans="12:12" x14ac:dyDescent="0.35">
      <c r="L366" s="103"/>
    </row>
    <row r="367" spans="12:12" x14ac:dyDescent="0.35">
      <c r="L367" s="103"/>
    </row>
    <row r="368" spans="12:12" x14ac:dyDescent="0.35">
      <c r="L368" s="103"/>
    </row>
    <row r="369" spans="12:12" x14ac:dyDescent="0.35">
      <c r="L369" s="103"/>
    </row>
    <row r="370" spans="12:12" x14ac:dyDescent="0.35">
      <c r="L370" s="103"/>
    </row>
    <row r="371" spans="12:12" x14ac:dyDescent="0.35">
      <c r="L371" s="103"/>
    </row>
    <row r="372" spans="12:12" x14ac:dyDescent="0.35">
      <c r="L372" s="103"/>
    </row>
    <row r="373" spans="12:12" x14ac:dyDescent="0.35">
      <c r="L373" s="103"/>
    </row>
    <row r="374" spans="12:12" x14ac:dyDescent="0.35">
      <c r="L374" s="103"/>
    </row>
    <row r="375" spans="12:12" x14ac:dyDescent="0.35">
      <c r="L375" s="103"/>
    </row>
    <row r="376" spans="12:12" x14ac:dyDescent="0.35">
      <c r="L376" s="103"/>
    </row>
    <row r="377" spans="12:12" x14ac:dyDescent="0.35">
      <c r="L377" s="103"/>
    </row>
    <row r="378" spans="12:12" x14ac:dyDescent="0.35">
      <c r="L378" s="103"/>
    </row>
    <row r="379" spans="12:12" x14ac:dyDescent="0.35">
      <c r="L379" s="103"/>
    </row>
    <row r="380" spans="12:12" x14ac:dyDescent="0.35">
      <c r="L380" s="103"/>
    </row>
    <row r="381" spans="12:12" x14ac:dyDescent="0.35">
      <c r="L381" s="103"/>
    </row>
    <row r="382" spans="12:12" x14ac:dyDescent="0.35">
      <c r="L382" s="103"/>
    </row>
    <row r="383" spans="12:12" x14ac:dyDescent="0.35">
      <c r="L383" s="103"/>
    </row>
    <row r="384" spans="12:12" x14ac:dyDescent="0.35">
      <c r="L384" s="103"/>
    </row>
    <row r="385" spans="12:12" x14ac:dyDescent="0.35">
      <c r="L385" s="103"/>
    </row>
    <row r="386" spans="12:12" x14ac:dyDescent="0.35">
      <c r="L386" s="103"/>
    </row>
    <row r="387" spans="12:12" x14ac:dyDescent="0.35">
      <c r="L387" s="103"/>
    </row>
    <row r="388" spans="12:12" x14ac:dyDescent="0.35">
      <c r="L388" s="103"/>
    </row>
    <row r="389" spans="12:12" x14ac:dyDescent="0.35">
      <c r="L389" s="103"/>
    </row>
    <row r="390" spans="12:12" x14ac:dyDescent="0.35">
      <c r="L390" s="103"/>
    </row>
    <row r="391" spans="12:12" x14ac:dyDescent="0.35">
      <c r="L391" s="103"/>
    </row>
    <row r="392" spans="12:12" x14ac:dyDescent="0.35">
      <c r="L392" s="103"/>
    </row>
    <row r="393" spans="12:12" x14ac:dyDescent="0.35">
      <c r="L393" s="103"/>
    </row>
    <row r="394" spans="12:12" x14ac:dyDescent="0.35">
      <c r="L394" s="103"/>
    </row>
    <row r="395" spans="12:12" x14ac:dyDescent="0.35">
      <c r="L395" s="103"/>
    </row>
    <row r="396" spans="12:12" x14ac:dyDescent="0.35">
      <c r="L396" s="103"/>
    </row>
    <row r="397" spans="12:12" x14ac:dyDescent="0.35">
      <c r="L397" s="103"/>
    </row>
    <row r="398" spans="12:12" x14ac:dyDescent="0.35">
      <c r="L398" s="103"/>
    </row>
    <row r="399" spans="12:12" x14ac:dyDescent="0.35">
      <c r="L399" s="103"/>
    </row>
    <row r="400" spans="12:12" x14ac:dyDescent="0.35">
      <c r="L400" s="103"/>
    </row>
    <row r="401" spans="12:12" x14ac:dyDescent="0.35">
      <c r="L401" s="103"/>
    </row>
    <row r="402" spans="12:12" x14ac:dyDescent="0.35">
      <c r="L402" s="103"/>
    </row>
    <row r="403" spans="12:12" x14ac:dyDescent="0.35">
      <c r="L403" s="103"/>
    </row>
    <row r="404" spans="12:12" x14ac:dyDescent="0.35">
      <c r="L404" s="103"/>
    </row>
    <row r="405" spans="12:12" x14ac:dyDescent="0.35">
      <c r="L405" s="103"/>
    </row>
    <row r="406" spans="12:12" x14ac:dyDescent="0.35">
      <c r="L406" s="103"/>
    </row>
    <row r="407" spans="12:12" x14ac:dyDescent="0.35">
      <c r="L407" s="103"/>
    </row>
    <row r="408" spans="12:12" x14ac:dyDescent="0.35">
      <c r="L408" s="103"/>
    </row>
    <row r="409" spans="12:12" x14ac:dyDescent="0.35">
      <c r="L409" s="103"/>
    </row>
    <row r="410" spans="12:12" x14ac:dyDescent="0.35">
      <c r="L410" s="103"/>
    </row>
    <row r="411" spans="12:12" x14ac:dyDescent="0.35">
      <c r="L411" s="103"/>
    </row>
    <row r="412" spans="12:12" x14ac:dyDescent="0.35">
      <c r="L412" s="103"/>
    </row>
    <row r="413" spans="12:12" x14ac:dyDescent="0.35">
      <c r="L413" s="103"/>
    </row>
    <row r="414" spans="12:12" x14ac:dyDescent="0.35">
      <c r="L414" s="103"/>
    </row>
    <row r="415" spans="12:12" x14ac:dyDescent="0.35">
      <c r="L415" s="103"/>
    </row>
    <row r="416" spans="12:12" x14ac:dyDescent="0.35">
      <c r="L416" s="103"/>
    </row>
    <row r="417" spans="12:12" x14ac:dyDescent="0.35">
      <c r="L417" s="103"/>
    </row>
    <row r="418" spans="12:12" x14ac:dyDescent="0.35">
      <c r="L418" s="103"/>
    </row>
    <row r="419" spans="12:12" x14ac:dyDescent="0.35">
      <c r="L419" s="103"/>
    </row>
    <row r="420" spans="12:12" x14ac:dyDescent="0.35">
      <c r="L420" s="103"/>
    </row>
    <row r="421" spans="12:12" x14ac:dyDescent="0.35">
      <c r="L421" s="103"/>
    </row>
    <row r="422" spans="12:12" x14ac:dyDescent="0.35">
      <c r="L422" s="103"/>
    </row>
    <row r="423" spans="12:12" x14ac:dyDescent="0.35">
      <c r="L423" s="103"/>
    </row>
    <row r="424" spans="12:12" x14ac:dyDescent="0.35">
      <c r="L424" s="103"/>
    </row>
    <row r="425" spans="12:12" x14ac:dyDescent="0.35">
      <c r="L425" s="103"/>
    </row>
    <row r="426" spans="12:12" x14ac:dyDescent="0.35">
      <c r="L426" s="103"/>
    </row>
    <row r="427" spans="12:12" x14ac:dyDescent="0.35">
      <c r="L427" s="103"/>
    </row>
    <row r="428" spans="12:12" x14ac:dyDescent="0.35">
      <c r="L428" s="103"/>
    </row>
    <row r="429" spans="12:12" x14ac:dyDescent="0.35">
      <c r="L429" s="103"/>
    </row>
    <row r="430" spans="12:12" x14ac:dyDescent="0.35">
      <c r="L430" s="103"/>
    </row>
    <row r="431" spans="12:12" x14ac:dyDescent="0.35">
      <c r="L431" s="103"/>
    </row>
    <row r="432" spans="12:12" x14ac:dyDescent="0.35">
      <c r="L432" s="103"/>
    </row>
    <row r="433" spans="12:12" x14ac:dyDescent="0.35">
      <c r="L433" s="103"/>
    </row>
    <row r="434" spans="12:12" x14ac:dyDescent="0.35">
      <c r="L434" s="103"/>
    </row>
    <row r="435" spans="12:12" x14ac:dyDescent="0.35">
      <c r="L435" s="103"/>
    </row>
    <row r="436" spans="12:12" x14ac:dyDescent="0.35">
      <c r="L436" s="103"/>
    </row>
    <row r="437" spans="12:12" x14ac:dyDescent="0.35">
      <c r="L437" s="103"/>
    </row>
    <row r="438" spans="12:12" x14ac:dyDescent="0.35">
      <c r="L438" s="103"/>
    </row>
    <row r="439" spans="12:12" x14ac:dyDescent="0.35">
      <c r="L439" s="103"/>
    </row>
    <row r="440" spans="12:12" x14ac:dyDescent="0.35">
      <c r="L440" s="103"/>
    </row>
    <row r="441" spans="12:12" x14ac:dyDescent="0.35">
      <c r="L441" s="103"/>
    </row>
    <row r="442" spans="12:12" x14ac:dyDescent="0.35">
      <c r="L442" s="103"/>
    </row>
    <row r="443" spans="12:12" x14ac:dyDescent="0.35">
      <c r="L443" s="103"/>
    </row>
    <row r="444" spans="12:12" x14ac:dyDescent="0.35">
      <c r="L444" s="103"/>
    </row>
    <row r="445" spans="12:12" x14ac:dyDescent="0.35">
      <c r="L445" s="103"/>
    </row>
    <row r="446" spans="12:12" x14ac:dyDescent="0.35">
      <c r="L446" s="103"/>
    </row>
    <row r="447" spans="12:12" x14ac:dyDescent="0.35">
      <c r="L447" s="103"/>
    </row>
    <row r="448" spans="12:12" x14ac:dyDescent="0.35">
      <c r="L448" s="103"/>
    </row>
    <row r="449" spans="12:12" x14ac:dyDescent="0.35">
      <c r="L449" s="103"/>
    </row>
    <row r="450" spans="12:12" x14ac:dyDescent="0.35">
      <c r="L450" s="103"/>
    </row>
    <row r="451" spans="12:12" x14ac:dyDescent="0.35">
      <c r="L451" s="103"/>
    </row>
    <row r="452" spans="12:12" x14ac:dyDescent="0.35">
      <c r="L452" s="103"/>
    </row>
    <row r="453" spans="12:12" x14ac:dyDescent="0.35">
      <c r="L453" s="103"/>
    </row>
    <row r="454" spans="12:12" x14ac:dyDescent="0.35">
      <c r="L454" s="103"/>
    </row>
    <row r="455" spans="12:12" x14ac:dyDescent="0.35">
      <c r="L455" s="103"/>
    </row>
    <row r="456" spans="12:12" x14ac:dyDescent="0.35">
      <c r="L456" s="103"/>
    </row>
    <row r="457" spans="12:12" x14ac:dyDescent="0.35">
      <c r="L457" s="103"/>
    </row>
    <row r="458" spans="12:12" x14ac:dyDescent="0.35">
      <c r="L458" s="103"/>
    </row>
    <row r="459" spans="12:12" x14ac:dyDescent="0.35">
      <c r="L459" s="103"/>
    </row>
    <row r="460" spans="12:12" x14ac:dyDescent="0.35">
      <c r="L460" s="103"/>
    </row>
    <row r="461" spans="12:12" x14ac:dyDescent="0.35">
      <c r="L461" s="103"/>
    </row>
    <row r="462" spans="12:12" x14ac:dyDescent="0.35">
      <c r="L462" s="103"/>
    </row>
    <row r="463" spans="12:12" x14ac:dyDescent="0.35">
      <c r="L463" s="103"/>
    </row>
    <row r="464" spans="12:12" x14ac:dyDescent="0.35">
      <c r="L464" s="103"/>
    </row>
    <row r="465" spans="12:12" x14ac:dyDescent="0.35">
      <c r="L465" s="103"/>
    </row>
    <row r="466" spans="12:12" x14ac:dyDescent="0.35">
      <c r="L466" s="103"/>
    </row>
    <row r="467" spans="12:12" x14ac:dyDescent="0.35">
      <c r="L467" s="103"/>
    </row>
    <row r="468" spans="12:12" x14ac:dyDescent="0.35">
      <c r="L468" s="103"/>
    </row>
    <row r="469" spans="12:12" x14ac:dyDescent="0.35">
      <c r="L469" s="103"/>
    </row>
    <row r="470" spans="12:12" x14ac:dyDescent="0.35">
      <c r="L470" s="103"/>
    </row>
    <row r="471" spans="12:12" x14ac:dyDescent="0.35">
      <c r="L471" s="103"/>
    </row>
    <row r="472" spans="12:12" x14ac:dyDescent="0.35">
      <c r="L472" s="103"/>
    </row>
    <row r="473" spans="12:12" x14ac:dyDescent="0.35">
      <c r="L473" s="103"/>
    </row>
    <row r="474" spans="12:12" x14ac:dyDescent="0.35">
      <c r="L474" s="103"/>
    </row>
    <row r="475" spans="12:12" x14ac:dyDescent="0.35">
      <c r="L475" s="103"/>
    </row>
    <row r="476" spans="12:12" x14ac:dyDescent="0.35">
      <c r="L476" s="103"/>
    </row>
    <row r="477" spans="12:12" x14ac:dyDescent="0.35">
      <c r="L477" s="103"/>
    </row>
    <row r="478" spans="12:12" x14ac:dyDescent="0.35">
      <c r="L478" s="103"/>
    </row>
    <row r="479" spans="12:12" x14ac:dyDescent="0.35">
      <c r="L479" s="103"/>
    </row>
    <row r="480" spans="12:12" x14ac:dyDescent="0.35">
      <c r="L480" s="103"/>
    </row>
    <row r="481" spans="12:12" x14ac:dyDescent="0.35">
      <c r="L481" s="103"/>
    </row>
    <row r="482" spans="12:12" x14ac:dyDescent="0.35">
      <c r="L482" s="103"/>
    </row>
    <row r="483" spans="12:12" x14ac:dyDescent="0.35">
      <c r="L483" s="103"/>
    </row>
    <row r="484" spans="12:12" x14ac:dyDescent="0.35">
      <c r="L484" s="103"/>
    </row>
    <row r="485" spans="12:12" x14ac:dyDescent="0.35">
      <c r="L485" s="103"/>
    </row>
    <row r="486" spans="12:12" x14ac:dyDescent="0.35">
      <c r="L486" s="103"/>
    </row>
    <row r="487" spans="12:12" x14ac:dyDescent="0.35">
      <c r="L487" s="103"/>
    </row>
    <row r="488" spans="12:12" x14ac:dyDescent="0.35">
      <c r="L488" s="103"/>
    </row>
    <row r="489" spans="12:12" x14ac:dyDescent="0.35">
      <c r="L489" s="103"/>
    </row>
    <row r="490" spans="12:12" x14ac:dyDescent="0.35">
      <c r="L490" s="103"/>
    </row>
    <row r="491" spans="12:12" x14ac:dyDescent="0.35">
      <c r="L491" s="103"/>
    </row>
    <row r="492" spans="12:12" x14ac:dyDescent="0.35">
      <c r="L492" s="103"/>
    </row>
    <row r="493" spans="12:12" x14ac:dyDescent="0.35">
      <c r="L493" s="103"/>
    </row>
    <row r="494" spans="12:12" x14ac:dyDescent="0.35">
      <c r="L494" s="103"/>
    </row>
    <row r="495" spans="12:12" x14ac:dyDescent="0.35">
      <c r="L495" s="103"/>
    </row>
    <row r="496" spans="12:12" x14ac:dyDescent="0.35">
      <c r="L496" s="103"/>
    </row>
    <row r="497" spans="12:12" x14ac:dyDescent="0.35">
      <c r="L497" s="103"/>
    </row>
    <row r="498" spans="12:12" x14ac:dyDescent="0.35">
      <c r="L498" s="103"/>
    </row>
    <row r="499" spans="12:12" x14ac:dyDescent="0.35">
      <c r="L499" s="103"/>
    </row>
    <row r="500" spans="12:12" x14ac:dyDescent="0.35">
      <c r="L500" s="103"/>
    </row>
    <row r="501" spans="12:12" x14ac:dyDescent="0.35">
      <c r="L501" s="103"/>
    </row>
    <row r="502" spans="12:12" x14ac:dyDescent="0.35">
      <c r="L502" s="103"/>
    </row>
    <row r="503" spans="12:12" x14ac:dyDescent="0.35">
      <c r="L503" s="103"/>
    </row>
    <row r="504" spans="12:12" x14ac:dyDescent="0.35">
      <c r="L504" s="103"/>
    </row>
    <row r="505" spans="12:12" x14ac:dyDescent="0.35">
      <c r="L505" s="103"/>
    </row>
    <row r="506" spans="12:12" x14ac:dyDescent="0.35">
      <c r="L506" s="103"/>
    </row>
    <row r="507" spans="12:12" x14ac:dyDescent="0.35">
      <c r="L507" s="103"/>
    </row>
    <row r="508" spans="12:12" x14ac:dyDescent="0.35">
      <c r="L508" s="103"/>
    </row>
    <row r="509" spans="12:12" x14ac:dyDescent="0.35">
      <c r="L509" s="103"/>
    </row>
    <row r="510" spans="12:12" x14ac:dyDescent="0.35">
      <c r="L510" s="103"/>
    </row>
    <row r="511" spans="12:12" x14ac:dyDescent="0.35">
      <c r="L511" s="103"/>
    </row>
    <row r="512" spans="12:12" x14ac:dyDescent="0.35">
      <c r="L512" s="103"/>
    </row>
    <row r="513" spans="12:12" x14ac:dyDescent="0.35">
      <c r="L513" s="103"/>
    </row>
    <row r="514" spans="12:12" x14ac:dyDescent="0.35">
      <c r="L514" s="103"/>
    </row>
    <row r="515" spans="12:12" x14ac:dyDescent="0.35">
      <c r="L515" s="103"/>
    </row>
    <row r="516" spans="12:12" x14ac:dyDescent="0.35">
      <c r="L516" s="103"/>
    </row>
    <row r="517" spans="12:12" x14ac:dyDescent="0.35">
      <c r="L517" s="103"/>
    </row>
    <row r="518" spans="12:12" x14ac:dyDescent="0.35">
      <c r="L518" s="103"/>
    </row>
    <row r="519" spans="12:12" x14ac:dyDescent="0.35">
      <c r="L519" s="103"/>
    </row>
    <row r="520" spans="12:12" x14ac:dyDescent="0.35">
      <c r="L520" s="103"/>
    </row>
    <row r="521" spans="12:12" x14ac:dyDescent="0.35">
      <c r="L521" s="103"/>
    </row>
    <row r="522" spans="12:12" x14ac:dyDescent="0.35">
      <c r="L522" s="103"/>
    </row>
    <row r="523" spans="12:12" x14ac:dyDescent="0.35">
      <c r="L523" s="103"/>
    </row>
    <row r="524" spans="12:12" x14ac:dyDescent="0.35">
      <c r="L524" s="103"/>
    </row>
    <row r="525" spans="12:12" x14ac:dyDescent="0.35">
      <c r="L525" s="103"/>
    </row>
    <row r="526" spans="12:12" x14ac:dyDescent="0.35">
      <c r="L526" s="103"/>
    </row>
    <row r="527" spans="12:12" x14ac:dyDescent="0.35">
      <c r="L527" s="103"/>
    </row>
    <row r="528" spans="12:12" x14ac:dyDescent="0.35">
      <c r="L528" s="103"/>
    </row>
    <row r="529" spans="12:12" x14ac:dyDescent="0.35">
      <c r="L529" s="103"/>
    </row>
    <row r="530" spans="12:12" x14ac:dyDescent="0.35">
      <c r="L530" s="103"/>
    </row>
    <row r="531" spans="12:12" x14ac:dyDescent="0.35">
      <c r="L531" s="103"/>
    </row>
    <row r="532" spans="12:12" x14ac:dyDescent="0.35">
      <c r="L532" s="103"/>
    </row>
    <row r="533" spans="12:12" x14ac:dyDescent="0.35">
      <c r="L533" s="103"/>
    </row>
    <row r="534" spans="12:12" x14ac:dyDescent="0.35">
      <c r="L534" s="103"/>
    </row>
    <row r="535" spans="12:12" x14ac:dyDescent="0.35">
      <c r="L535" s="103"/>
    </row>
    <row r="536" spans="12:12" x14ac:dyDescent="0.35">
      <c r="L536" s="103"/>
    </row>
    <row r="537" spans="12:12" x14ac:dyDescent="0.35">
      <c r="L537" s="103"/>
    </row>
    <row r="538" spans="12:12" x14ac:dyDescent="0.35">
      <c r="L538" s="103"/>
    </row>
    <row r="539" spans="12:12" x14ac:dyDescent="0.35">
      <c r="L539" s="103"/>
    </row>
    <row r="540" spans="12:12" x14ac:dyDescent="0.35">
      <c r="L540" s="103"/>
    </row>
    <row r="541" spans="12:12" x14ac:dyDescent="0.35">
      <c r="L541" s="103"/>
    </row>
    <row r="542" spans="12:12" x14ac:dyDescent="0.35">
      <c r="L542" s="103"/>
    </row>
    <row r="543" spans="12:12" x14ac:dyDescent="0.35">
      <c r="L543" s="103"/>
    </row>
    <row r="544" spans="12:12" x14ac:dyDescent="0.35">
      <c r="L544" s="103"/>
    </row>
    <row r="545" spans="12:12" x14ac:dyDescent="0.35">
      <c r="L545" s="103"/>
    </row>
    <row r="546" spans="12:12" x14ac:dyDescent="0.35">
      <c r="L546" s="103"/>
    </row>
    <row r="547" spans="12:12" x14ac:dyDescent="0.35">
      <c r="L547" s="103"/>
    </row>
    <row r="548" spans="12:12" x14ac:dyDescent="0.35">
      <c r="L548" s="103"/>
    </row>
    <row r="549" spans="12:12" x14ac:dyDescent="0.35">
      <c r="L549" s="103"/>
    </row>
    <row r="550" spans="12:12" x14ac:dyDescent="0.35">
      <c r="L550" s="103"/>
    </row>
    <row r="551" spans="12:12" x14ac:dyDescent="0.35">
      <c r="L551" s="103"/>
    </row>
    <row r="552" spans="12:12" x14ac:dyDescent="0.35">
      <c r="L552" s="103"/>
    </row>
    <row r="553" spans="12:12" x14ac:dyDescent="0.35">
      <c r="L553" s="103"/>
    </row>
    <row r="554" spans="12:12" x14ac:dyDescent="0.35">
      <c r="L554" s="103"/>
    </row>
    <row r="555" spans="12:12" x14ac:dyDescent="0.35">
      <c r="L555" s="103"/>
    </row>
    <row r="556" spans="12:12" x14ac:dyDescent="0.35">
      <c r="L556" s="103"/>
    </row>
    <row r="557" spans="12:12" x14ac:dyDescent="0.35">
      <c r="L557" s="103"/>
    </row>
    <row r="558" spans="12:12" x14ac:dyDescent="0.35">
      <c r="L558" s="103"/>
    </row>
    <row r="559" spans="12:12" x14ac:dyDescent="0.35">
      <c r="L559" s="103"/>
    </row>
    <row r="560" spans="12:12" x14ac:dyDescent="0.35">
      <c r="L560" s="103"/>
    </row>
    <row r="561" spans="12:12" x14ac:dyDescent="0.35">
      <c r="L561" s="103"/>
    </row>
    <row r="562" spans="12:12" x14ac:dyDescent="0.35">
      <c r="L562" s="103"/>
    </row>
    <row r="563" spans="12:12" x14ac:dyDescent="0.35">
      <c r="L563" s="103"/>
    </row>
    <row r="564" spans="12:12" x14ac:dyDescent="0.35">
      <c r="L564" s="103"/>
    </row>
    <row r="565" spans="12:12" x14ac:dyDescent="0.35">
      <c r="L565" s="103"/>
    </row>
    <row r="566" spans="12:12" x14ac:dyDescent="0.35">
      <c r="L566" s="103"/>
    </row>
    <row r="567" spans="12:12" x14ac:dyDescent="0.35">
      <c r="L567" s="103"/>
    </row>
    <row r="568" spans="12:12" x14ac:dyDescent="0.35">
      <c r="L568" s="103"/>
    </row>
    <row r="569" spans="12:12" x14ac:dyDescent="0.35">
      <c r="L569" s="103"/>
    </row>
    <row r="570" spans="12:12" x14ac:dyDescent="0.35">
      <c r="L570" s="103"/>
    </row>
    <row r="571" spans="12:12" x14ac:dyDescent="0.35">
      <c r="L571" s="103"/>
    </row>
    <row r="572" spans="12:12" x14ac:dyDescent="0.35">
      <c r="L572" s="103"/>
    </row>
    <row r="573" spans="12:12" x14ac:dyDescent="0.35">
      <c r="L573" s="103"/>
    </row>
    <row r="574" spans="12:12" x14ac:dyDescent="0.35">
      <c r="L574" s="103"/>
    </row>
    <row r="575" spans="12:12" x14ac:dyDescent="0.35">
      <c r="L575" s="103"/>
    </row>
    <row r="576" spans="12:12" x14ac:dyDescent="0.35">
      <c r="L576" s="103"/>
    </row>
    <row r="577" spans="12:12" x14ac:dyDescent="0.35">
      <c r="L577" s="103"/>
    </row>
    <row r="578" spans="12:12" x14ac:dyDescent="0.35">
      <c r="L578" s="103"/>
    </row>
    <row r="579" spans="12:12" x14ac:dyDescent="0.35">
      <c r="L579" s="103"/>
    </row>
    <row r="580" spans="12:12" x14ac:dyDescent="0.35">
      <c r="L580" s="103"/>
    </row>
    <row r="581" spans="12:12" x14ac:dyDescent="0.35">
      <c r="L581" s="103"/>
    </row>
    <row r="582" spans="12:12" x14ac:dyDescent="0.35">
      <c r="L582" s="103"/>
    </row>
    <row r="583" spans="12:12" x14ac:dyDescent="0.35">
      <c r="L583" s="103"/>
    </row>
    <row r="584" spans="12:12" x14ac:dyDescent="0.35">
      <c r="L584" s="103"/>
    </row>
    <row r="585" spans="12:12" x14ac:dyDescent="0.35">
      <c r="L585" s="103"/>
    </row>
    <row r="586" spans="12:12" x14ac:dyDescent="0.35">
      <c r="L586" s="103"/>
    </row>
    <row r="587" spans="12:12" x14ac:dyDescent="0.35">
      <c r="L587" s="103"/>
    </row>
    <row r="588" spans="12:12" x14ac:dyDescent="0.35">
      <c r="L588" s="103"/>
    </row>
    <row r="589" spans="12:12" x14ac:dyDescent="0.35">
      <c r="L589" s="103"/>
    </row>
    <row r="590" spans="12:12" x14ac:dyDescent="0.35">
      <c r="L590" s="103"/>
    </row>
    <row r="591" spans="12:12" x14ac:dyDescent="0.35">
      <c r="L591" s="103"/>
    </row>
    <row r="592" spans="12:12" x14ac:dyDescent="0.35">
      <c r="L592" s="103"/>
    </row>
    <row r="593" spans="12:12" x14ac:dyDescent="0.35">
      <c r="L593" s="103"/>
    </row>
    <row r="594" spans="12:12" x14ac:dyDescent="0.35">
      <c r="L594" s="103"/>
    </row>
    <row r="595" spans="12:12" x14ac:dyDescent="0.35">
      <c r="L595" s="103"/>
    </row>
    <row r="596" spans="12:12" x14ac:dyDescent="0.35">
      <c r="L596" s="103"/>
    </row>
    <row r="597" spans="12:12" x14ac:dyDescent="0.35">
      <c r="L597" s="103"/>
    </row>
    <row r="598" spans="12:12" x14ac:dyDescent="0.35">
      <c r="L598" s="103"/>
    </row>
    <row r="599" spans="12:12" x14ac:dyDescent="0.35">
      <c r="L599" s="103"/>
    </row>
    <row r="600" spans="12:12" x14ac:dyDescent="0.35">
      <c r="L600" s="103"/>
    </row>
    <row r="601" spans="12:12" x14ac:dyDescent="0.35">
      <c r="L601" s="103"/>
    </row>
    <row r="602" spans="12:12" x14ac:dyDescent="0.35">
      <c r="L602" s="103"/>
    </row>
    <row r="603" spans="12:12" x14ac:dyDescent="0.35">
      <c r="L603" s="103"/>
    </row>
    <row r="604" spans="12:12" x14ac:dyDescent="0.35">
      <c r="L604" s="103"/>
    </row>
    <row r="605" spans="12:12" x14ac:dyDescent="0.35">
      <c r="L605" s="103"/>
    </row>
    <row r="606" spans="12:12" x14ac:dyDescent="0.35">
      <c r="L606" s="103"/>
    </row>
    <row r="607" spans="12:12" x14ac:dyDescent="0.35">
      <c r="L607" s="103"/>
    </row>
    <row r="608" spans="12:12" x14ac:dyDescent="0.35">
      <c r="L608" s="103"/>
    </row>
    <row r="609" spans="12:12" x14ac:dyDescent="0.35">
      <c r="L609" s="103"/>
    </row>
    <row r="610" spans="12:12" x14ac:dyDescent="0.35">
      <c r="L610" s="103"/>
    </row>
    <row r="611" spans="12:12" x14ac:dyDescent="0.35">
      <c r="L611" s="103"/>
    </row>
    <row r="612" spans="12:12" x14ac:dyDescent="0.35">
      <c r="L612" s="103"/>
    </row>
    <row r="613" spans="12:12" x14ac:dyDescent="0.35">
      <c r="L613" s="103"/>
    </row>
    <row r="614" spans="12:12" x14ac:dyDescent="0.35">
      <c r="L614" s="103"/>
    </row>
    <row r="615" spans="12:12" x14ac:dyDescent="0.35">
      <c r="L615" s="103"/>
    </row>
    <row r="616" spans="12:12" x14ac:dyDescent="0.35">
      <c r="L616" s="103"/>
    </row>
    <row r="617" spans="12:12" x14ac:dyDescent="0.35">
      <c r="L617" s="103"/>
    </row>
    <row r="618" spans="12:12" x14ac:dyDescent="0.35">
      <c r="L618" s="103"/>
    </row>
    <row r="619" spans="12:12" x14ac:dyDescent="0.35">
      <c r="L619" s="103"/>
    </row>
    <row r="620" spans="12:12" x14ac:dyDescent="0.35">
      <c r="L620" s="103"/>
    </row>
    <row r="621" spans="12:12" x14ac:dyDescent="0.35">
      <c r="L621" s="103"/>
    </row>
    <row r="622" spans="12:12" x14ac:dyDescent="0.35">
      <c r="L622" s="103"/>
    </row>
    <row r="623" spans="12:12" x14ac:dyDescent="0.35">
      <c r="L623" s="103"/>
    </row>
    <row r="624" spans="12:12" x14ac:dyDescent="0.35">
      <c r="L624" s="103"/>
    </row>
    <row r="625" spans="12:12" x14ac:dyDescent="0.35">
      <c r="L625" s="103"/>
    </row>
    <row r="626" spans="12:12" x14ac:dyDescent="0.35">
      <c r="L626" s="103"/>
    </row>
    <row r="627" spans="12:12" x14ac:dyDescent="0.35">
      <c r="L627" s="103"/>
    </row>
    <row r="628" spans="12:12" x14ac:dyDescent="0.35">
      <c r="L628" s="103"/>
    </row>
    <row r="629" spans="12:12" x14ac:dyDescent="0.35">
      <c r="L629" s="103"/>
    </row>
    <row r="630" spans="12:12" x14ac:dyDescent="0.35">
      <c r="L630" s="103"/>
    </row>
    <row r="631" spans="12:12" x14ac:dyDescent="0.35">
      <c r="L631" s="103"/>
    </row>
    <row r="632" spans="12:12" x14ac:dyDescent="0.35">
      <c r="L632" s="103"/>
    </row>
    <row r="633" spans="12:12" x14ac:dyDescent="0.35">
      <c r="L633" s="103"/>
    </row>
    <row r="634" spans="12:12" x14ac:dyDescent="0.35">
      <c r="L634" s="103"/>
    </row>
    <row r="635" spans="12:12" x14ac:dyDescent="0.35">
      <c r="L635" s="103"/>
    </row>
    <row r="636" spans="12:12" x14ac:dyDescent="0.35">
      <c r="L636" s="103"/>
    </row>
    <row r="637" spans="12:12" x14ac:dyDescent="0.35">
      <c r="L637" s="103"/>
    </row>
    <row r="638" spans="12:12" x14ac:dyDescent="0.35">
      <c r="L638" s="103"/>
    </row>
    <row r="639" spans="12:12" x14ac:dyDescent="0.35">
      <c r="L639" s="103"/>
    </row>
    <row r="640" spans="12:12" x14ac:dyDescent="0.35">
      <c r="L640" s="103"/>
    </row>
    <row r="641" spans="12:12" x14ac:dyDescent="0.35">
      <c r="L641" s="103"/>
    </row>
    <row r="642" spans="12:12" x14ac:dyDescent="0.35">
      <c r="L642" s="103"/>
    </row>
    <row r="643" spans="12:12" x14ac:dyDescent="0.35">
      <c r="L643" s="103"/>
    </row>
    <row r="644" spans="12:12" x14ac:dyDescent="0.35">
      <c r="L644" s="103"/>
    </row>
    <row r="645" spans="12:12" x14ac:dyDescent="0.35">
      <c r="L645" s="103"/>
    </row>
    <row r="646" spans="12:12" x14ac:dyDescent="0.35">
      <c r="L646" s="103"/>
    </row>
    <row r="647" spans="12:12" x14ac:dyDescent="0.35">
      <c r="L647" s="103"/>
    </row>
    <row r="648" spans="12:12" x14ac:dyDescent="0.35">
      <c r="L648" s="103"/>
    </row>
    <row r="649" spans="12:12" x14ac:dyDescent="0.35">
      <c r="L649" s="103"/>
    </row>
    <row r="650" spans="12:12" x14ac:dyDescent="0.35">
      <c r="L650" s="103"/>
    </row>
    <row r="651" spans="12:12" x14ac:dyDescent="0.35">
      <c r="L651" s="103"/>
    </row>
    <row r="652" spans="12:12" x14ac:dyDescent="0.35">
      <c r="L652" s="103"/>
    </row>
    <row r="653" spans="12:12" x14ac:dyDescent="0.35">
      <c r="L653" s="103"/>
    </row>
    <row r="654" spans="12:12" x14ac:dyDescent="0.35">
      <c r="L654" s="103"/>
    </row>
    <row r="655" spans="12:12" x14ac:dyDescent="0.35">
      <c r="L655" s="103"/>
    </row>
    <row r="656" spans="12:12" x14ac:dyDescent="0.35">
      <c r="L656" s="103"/>
    </row>
    <row r="657" spans="12:12" x14ac:dyDescent="0.35">
      <c r="L657" s="103"/>
    </row>
    <row r="658" spans="12:12" x14ac:dyDescent="0.35">
      <c r="L658" s="103"/>
    </row>
    <row r="659" spans="12:12" x14ac:dyDescent="0.35">
      <c r="L659" s="103"/>
    </row>
    <row r="660" spans="12:12" x14ac:dyDescent="0.35">
      <c r="L660" s="103"/>
    </row>
    <row r="661" spans="12:12" x14ac:dyDescent="0.35">
      <c r="L661" s="103"/>
    </row>
    <row r="662" spans="12:12" x14ac:dyDescent="0.35">
      <c r="L662" s="103"/>
    </row>
    <row r="663" spans="12:12" x14ac:dyDescent="0.35">
      <c r="L663" s="103"/>
    </row>
    <row r="664" spans="12:12" x14ac:dyDescent="0.35">
      <c r="L664" s="103"/>
    </row>
    <row r="665" spans="12:12" x14ac:dyDescent="0.35">
      <c r="L665" s="103"/>
    </row>
    <row r="666" spans="12:12" x14ac:dyDescent="0.35">
      <c r="L666" s="103"/>
    </row>
    <row r="667" spans="12:12" x14ac:dyDescent="0.35">
      <c r="L667" s="103"/>
    </row>
    <row r="668" spans="12:12" x14ac:dyDescent="0.35">
      <c r="L668" s="103"/>
    </row>
    <row r="669" spans="12:12" x14ac:dyDescent="0.35">
      <c r="L669" s="103"/>
    </row>
    <row r="670" spans="12:12" x14ac:dyDescent="0.35">
      <c r="L670" s="103"/>
    </row>
    <row r="671" spans="12:12" x14ac:dyDescent="0.35">
      <c r="L671" s="103"/>
    </row>
    <row r="672" spans="12:12" x14ac:dyDescent="0.35">
      <c r="L672" s="103"/>
    </row>
    <row r="673" spans="12:12" x14ac:dyDescent="0.35">
      <c r="L673" s="103"/>
    </row>
    <row r="674" spans="12:12" x14ac:dyDescent="0.35">
      <c r="L674" s="103"/>
    </row>
    <row r="675" spans="12:12" x14ac:dyDescent="0.35">
      <c r="L675" s="103"/>
    </row>
    <row r="676" spans="12:12" x14ac:dyDescent="0.35">
      <c r="L676" s="103"/>
    </row>
    <row r="677" spans="12:12" x14ac:dyDescent="0.35">
      <c r="L677" s="103"/>
    </row>
    <row r="678" spans="12:12" x14ac:dyDescent="0.35">
      <c r="L678" s="103"/>
    </row>
    <row r="679" spans="12:12" x14ac:dyDescent="0.35">
      <c r="L679" s="103"/>
    </row>
    <row r="680" spans="12:12" x14ac:dyDescent="0.35">
      <c r="L680" s="47"/>
    </row>
    <row r="681" spans="12:12" x14ac:dyDescent="0.35">
      <c r="L681" s="47"/>
    </row>
    <row r="682" spans="12:12" x14ac:dyDescent="0.35">
      <c r="L682" s="47"/>
    </row>
    <row r="683" spans="12:12" x14ac:dyDescent="0.35">
      <c r="L683" s="47"/>
    </row>
    <row r="684" spans="12:12" x14ac:dyDescent="0.35">
      <c r="L684" s="47"/>
    </row>
    <row r="685" spans="12:12" x14ac:dyDescent="0.35">
      <c r="L685" s="47"/>
    </row>
    <row r="686" spans="12:12" x14ac:dyDescent="0.35">
      <c r="L686" s="47"/>
    </row>
    <row r="687" spans="12:12" x14ac:dyDescent="0.35">
      <c r="L687" s="47"/>
    </row>
    <row r="688" spans="12:12" x14ac:dyDescent="0.35">
      <c r="L688" s="47"/>
    </row>
    <row r="689" spans="12:12" x14ac:dyDescent="0.35">
      <c r="L689" s="47"/>
    </row>
    <row r="690" spans="12:12" x14ac:dyDescent="0.35">
      <c r="L690" s="47"/>
    </row>
    <row r="691" spans="12:12" x14ac:dyDescent="0.35">
      <c r="L691" s="47"/>
    </row>
    <row r="692" spans="12:12" x14ac:dyDescent="0.35">
      <c r="L692" s="47"/>
    </row>
    <row r="693" spans="12:12" x14ac:dyDescent="0.35">
      <c r="L693" s="47"/>
    </row>
    <row r="694" spans="12:12" x14ac:dyDescent="0.35">
      <c r="L694" s="47"/>
    </row>
    <row r="695" spans="12:12" x14ac:dyDescent="0.35">
      <c r="L695" s="47"/>
    </row>
    <row r="696" spans="12:12" x14ac:dyDescent="0.35">
      <c r="L696" s="47"/>
    </row>
    <row r="697" spans="12:12" x14ac:dyDescent="0.35">
      <c r="L697" s="47"/>
    </row>
    <row r="698" spans="12:12" x14ac:dyDescent="0.35">
      <c r="L698" s="47"/>
    </row>
    <row r="699" spans="12:12" x14ac:dyDescent="0.35">
      <c r="L699" s="47"/>
    </row>
    <row r="700" spans="12:12" x14ac:dyDescent="0.35">
      <c r="L700" s="47"/>
    </row>
    <row r="701" spans="12:12" x14ac:dyDescent="0.35">
      <c r="L701" s="47"/>
    </row>
    <row r="702" spans="12:12" x14ac:dyDescent="0.35">
      <c r="L702" s="47"/>
    </row>
    <row r="703" spans="12:12" x14ac:dyDescent="0.35">
      <c r="L703" s="47"/>
    </row>
    <row r="704" spans="12:12" x14ac:dyDescent="0.35">
      <c r="L704" s="47"/>
    </row>
    <row r="705" spans="12:12" x14ac:dyDescent="0.35">
      <c r="L705" s="47"/>
    </row>
    <row r="706" spans="12:12" x14ac:dyDescent="0.35">
      <c r="L706" s="47"/>
    </row>
    <row r="707" spans="12:12" x14ac:dyDescent="0.35">
      <c r="L707" s="47"/>
    </row>
    <row r="708" spans="12:12" x14ac:dyDescent="0.35">
      <c r="L708" s="47"/>
    </row>
    <row r="709" spans="12:12" x14ac:dyDescent="0.35">
      <c r="L709" s="47"/>
    </row>
    <row r="710" spans="12:12" x14ac:dyDescent="0.35">
      <c r="L710" s="47"/>
    </row>
    <row r="711" spans="12:12" x14ac:dyDescent="0.35">
      <c r="L711" s="47"/>
    </row>
    <row r="712" spans="12:12" x14ac:dyDescent="0.35">
      <c r="L712" s="47"/>
    </row>
    <row r="713" spans="12:12" x14ac:dyDescent="0.35">
      <c r="L713" s="47"/>
    </row>
    <row r="714" spans="12:12" x14ac:dyDescent="0.35">
      <c r="L714" s="47"/>
    </row>
    <row r="715" spans="12:12" x14ac:dyDescent="0.35">
      <c r="L715" s="47"/>
    </row>
    <row r="716" spans="12:12" x14ac:dyDescent="0.35">
      <c r="L716" s="47"/>
    </row>
    <row r="717" spans="12:12" x14ac:dyDescent="0.35">
      <c r="L717" s="47"/>
    </row>
    <row r="718" spans="12:12" x14ac:dyDescent="0.35">
      <c r="L718" s="47"/>
    </row>
    <row r="719" spans="12:12" x14ac:dyDescent="0.35">
      <c r="L719" s="47"/>
    </row>
    <row r="720" spans="12:12" x14ac:dyDescent="0.35">
      <c r="L720" s="47"/>
    </row>
    <row r="721" spans="12:12" x14ac:dyDescent="0.35">
      <c r="L721" s="47"/>
    </row>
    <row r="722" spans="12:12" x14ac:dyDescent="0.35">
      <c r="L722" s="47"/>
    </row>
    <row r="723" spans="12:12" x14ac:dyDescent="0.35">
      <c r="L723" s="47"/>
    </row>
    <row r="724" spans="12:12" x14ac:dyDescent="0.35">
      <c r="L724" s="47"/>
    </row>
    <row r="725" spans="12:12" x14ac:dyDescent="0.35">
      <c r="L725" s="47"/>
    </row>
    <row r="726" spans="12:12" x14ac:dyDescent="0.35">
      <c r="L726" s="47"/>
    </row>
    <row r="727" spans="12:12" x14ac:dyDescent="0.35">
      <c r="L727" s="47"/>
    </row>
    <row r="728" spans="12:12" x14ac:dyDescent="0.35">
      <c r="L728" s="47"/>
    </row>
    <row r="729" spans="12:12" x14ac:dyDescent="0.35">
      <c r="L729" s="47"/>
    </row>
    <row r="730" spans="12:12" x14ac:dyDescent="0.35">
      <c r="L730" s="47"/>
    </row>
    <row r="731" spans="12:12" x14ac:dyDescent="0.35">
      <c r="L731" s="47"/>
    </row>
    <row r="732" spans="12:12" x14ac:dyDescent="0.35">
      <c r="L732" s="47"/>
    </row>
    <row r="733" spans="12:12" x14ac:dyDescent="0.35">
      <c r="L733" s="47"/>
    </row>
    <row r="734" spans="12:12" x14ac:dyDescent="0.35">
      <c r="L734" s="47"/>
    </row>
    <row r="735" spans="12:12" x14ac:dyDescent="0.35">
      <c r="L735" s="47"/>
    </row>
    <row r="736" spans="12:12" x14ac:dyDescent="0.35">
      <c r="L736" s="47"/>
    </row>
    <row r="737" spans="12:12" x14ac:dyDescent="0.35">
      <c r="L737" s="47"/>
    </row>
    <row r="738" spans="12:12" x14ac:dyDescent="0.35">
      <c r="L738" s="47"/>
    </row>
    <row r="739" spans="12:12" x14ac:dyDescent="0.35">
      <c r="L739" s="47"/>
    </row>
    <row r="740" spans="12:12" x14ac:dyDescent="0.35">
      <c r="L740" s="47"/>
    </row>
    <row r="741" spans="12:12" x14ac:dyDescent="0.35">
      <c r="L741" s="47"/>
    </row>
    <row r="742" spans="12:12" x14ac:dyDescent="0.35">
      <c r="L742" s="47"/>
    </row>
    <row r="743" spans="12:12" x14ac:dyDescent="0.35">
      <c r="L743" s="47"/>
    </row>
    <row r="744" spans="12:12" x14ac:dyDescent="0.35">
      <c r="L744" s="47"/>
    </row>
    <row r="745" spans="12:12" x14ac:dyDescent="0.35">
      <c r="L745" s="47"/>
    </row>
    <row r="746" spans="12:12" x14ac:dyDescent="0.35">
      <c r="L746" s="47"/>
    </row>
    <row r="747" spans="12:12" x14ac:dyDescent="0.35">
      <c r="L747" s="47"/>
    </row>
    <row r="748" spans="12:12" x14ac:dyDescent="0.35">
      <c r="L748" s="47"/>
    </row>
    <row r="749" spans="12:12" x14ac:dyDescent="0.35">
      <c r="L749" s="47"/>
    </row>
    <row r="750" spans="12:12" x14ac:dyDescent="0.35">
      <c r="L750" s="47"/>
    </row>
    <row r="751" spans="12:12" x14ac:dyDescent="0.35">
      <c r="L751" s="47"/>
    </row>
    <row r="752" spans="12:12" x14ac:dyDescent="0.35">
      <c r="L752" s="47"/>
    </row>
    <row r="753" spans="12:12" x14ac:dyDescent="0.35">
      <c r="L753" s="47"/>
    </row>
    <row r="754" spans="12:12" x14ac:dyDescent="0.35">
      <c r="L754" s="47"/>
    </row>
    <row r="755" spans="12:12" x14ac:dyDescent="0.35">
      <c r="L755" s="47"/>
    </row>
    <row r="756" spans="12:12" x14ac:dyDescent="0.35">
      <c r="L756" s="47"/>
    </row>
    <row r="757" spans="12:12" x14ac:dyDescent="0.35">
      <c r="L757" s="47"/>
    </row>
    <row r="758" spans="12:12" x14ac:dyDescent="0.35">
      <c r="L758" s="47"/>
    </row>
    <row r="759" spans="12:12" x14ac:dyDescent="0.35">
      <c r="L759" s="47"/>
    </row>
    <row r="760" spans="12:12" x14ac:dyDescent="0.35">
      <c r="L760" s="47"/>
    </row>
    <row r="761" spans="12:12" x14ac:dyDescent="0.35">
      <c r="L761" s="47"/>
    </row>
    <row r="762" spans="12:12" x14ac:dyDescent="0.35">
      <c r="L762" s="47"/>
    </row>
    <row r="763" spans="12:12" x14ac:dyDescent="0.35">
      <c r="L763" s="47"/>
    </row>
    <row r="764" spans="12:12" x14ac:dyDescent="0.35">
      <c r="L764" s="47"/>
    </row>
    <row r="765" spans="12:12" x14ac:dyDescent="0.35">
      <c r="L765" s="47"/>
    </row>
    <row r="766" spans="12:12" x14ac:dyDescent="0.35">
      <c r="L766" s="47"/>
    </row>
    <row r="767" spans="12:12" x14ac:dyDescent="0.35">
      <c r="L767" s="47"/>
    </row>
    <row r="768" spans="12:12" x14ac:dyDescent="0.35">
      <c r="L768" s="47"/>
    </row>
    <row r="769" spans="12:12" x14ac:dyDescent="0.35">
      <c r="L769" s="47"/>
    </row>
    <row r="770" spans="12:12" x14ac:dyDescent="0.35">
      <c r="L770" s="47"/>
    </row>
    <row r="771" spans="12:12" x14ac:dyDescent="0.35">
      <c r="L771" s="47"/>
    </row>
    <row r="772" spans="12:12" x14ac:dyDescent="0.35">
      <c r="L772" s="47"/>
    </row>
    <row r="773" spans="12:12" x14ac:dyDescent="0.35">
      <c r="L773" s="47"/>
    </row>
    <row r="774" spans="12:12" x14ac:dyDescent="0.35">
      <c r="L774" s="47"/>
    </row>
    <row r="775" spans="12:12" x14ac:dyDescent="0.35">
      <c r="L775" s="47"/>
    </row>
    <row r="776" spans="12:12" x14ac:dyDescent="0.35">
      <c r="L776" s="47"/>
    </row>
    <row r="777" spans="12:12" x14ac:dyDescent="0.35">
      <c r="L777" s="47"/>
    </row>
    <row r="778" spans="12:12" x14ac:dyDescent="0.35">
      <c r="L778" s="47"/>
    </row>
    <row r="779" spans="12:12" x14ac:dyDescent="0.35">
      <c r="L779" s="47"/>
    </row>
    <row r="780" spans="12:12" x14ac:dyDescent="0.35">
      <c r="L780" s="47"/>
    </row>
    <row r="781" spans="12:12" x14ac:dyDescent="0.35">
      <c r="L781" s="47"/>
    </row>
    <row r="782" spans="12:12" x14ac:dyDescent="0.35">
      <c r="L782" s="47"/>
    </row>
    <row r="783" spans="12:12" x14ac:dyDescent="0.35">
      <c r="L783" s="47"/>
    </row>
    <row r="784" spans="12:12" x14ac:dyDescent="0.35">
      <c r="L784" s="47"/>
    </row>
    <row r="785" spans="12:12" x14ac:dyDescent="0.35">
      <c r="L785" s="47"/>
    </row>
    <row r="786" spans="12:12" x14ac:dyDescent="0.35">
      <c r="L786" s="47"/>
    </row>
    <row r="787" spans="12:12" x14ac:dyDescent="0.35">
      <c r="L787" s="47"/>
    </row>
    <row r="788" spans="12:12" x14ac:dyDescent="0.35">
      <c r="L788" s="47"/>
    </row>
    <row r="789" spans="12:12" x14ac:dyDescent="0.35">
      <c r="L789" s="47"/>
    </row>
    <row r="790" spans="12:12" x14ac:dyDescent="0.35">
      <c r="L790" s="47"/>
    </row>
    <row r="791" spans="12:12" x14ac:dyDescent="0.35">
      <c r="L791" s="47"/>
    </row>
    <row r="792" spans="12:12" x14ac:dyDescent="0.35">
      <c r="L792" s="47"/>
    </row>
    <row r="793" spans="12:12" x14ac:dyDescent="0.35">
      <c r="L793" s="47"/>
    </row>
    <row r="794" spans="12:12" x14ac:dyDescent="0.35">
      <c r="L794" s="47"/>
    </row>
    <row r="795" spans="12:12" x14ac:dyDescent="0.35">
      <c r="L795" s="47"/>
    </row>
    <row r="796" spans="12:12" x14ac:dyDescent="0.35">
      <c r="L796" s="47"/>
    </row>
    <row r="797" spans="12:12" x14ac:dyDescent="0.35">
      <c r="L797" s="47"/>
    </row>
    <row r="798" spans="12:12" x14ac:dyDescent="0.35">
      <c r="L798" s="47"/>
    </row>
    <row r="799" spans="12:12" x14ac:dyDescent="0.35">
      <c r="L799" s="47"/>
    </row>
    <row r="800" spans="12:12" x14ac:dyDescent="0.35">
      <c r="L800" s="47"/>
    </row>
    <row r="801" spans="12:12" x14ac:dyDescent="0.35">
      <c r="L801" s="47"/>
    </row>
    <row r="802" spans="12:12" x14ac:dyDescent="0.35">
      <c r="L802" s="47"/>
    </row>
    <row r="803" spans="12:12" x14ac:dyDescent="0.35">
      <c r="L803" s="47"/>
    </row>
    <row r="804" spans="12:12" x14ac:dyDescent="0.35">
      <c r="L804" s="47"/>
    </row>
    <row r="805" spans="12:12" x14ac:dyDescent="0.35">
      <c r="L805" s="47"/>
    </row>
    <row r="806" spans="12:12" x14ac:dyDescent="0.35">
      <c r="L806" s="47"/>
    </row>
    <row r="807" spans="12:12" x14ac:dyDescent="0.35">
      <c r="L807" s="47"/>
    </row>
    <row r="808" spans="12:12" x14ac:dyDescent="0.35">
      <c r="L808" s="47"/>
    </row>
    <row r="809" spans="12:12" x14ac:dyDescent="0.35">
      <c r="L809" s="47"/>
    </row>
    <row r="810" spans="12:12" x14ac:dyDescent="0.35">
      <c r="L810" s="47"/>
    </row>
    <row r="811" spans="12:12" x14ac:dyDescent="0.35">
      <c r="L811" s="47"/>
    </row>
    <row r="812" spans="12:12" x14ac:dyDescent="0.35">
      <c r="L812" s="47"/>
    </row>
    <row r="813" spans="12:12" x14ac:dyDescent="0.35">
      <c r="L813" s="47"/>
    </row>
    <row r="814" spans="12:12" x14ac:dyDescent="0.35">
      <c r="L814" s="47"/>
    </row>
    <row r="815" spans="12:12" x14ac:dyDescent="0.35">
      <c r="L815" s="47"/>
    </row>
    <row r="816" spans="12:12" x14ac:dyDescent="0.35">
      <c r="L816" s="47"/>
    </row>
    <row r="817" spans="12:12" x14ac:dyDescent="0.35">
      <c r="L817" s="47"/>
    </row>
    <row r="818" spans="12:12" x14ac:dyDescent="0.35">
      <c r="L818" s="47"/>
    </row>
    <row r="819" spans="12:12" x14ac:dyDescent="0.35">
      <c r="L819" s="47"/>
    </row>
    <row r="820" spans="12:12" x14ac:dyDescent="0.35">
      <c r="L820" s="47"/>
    </row>
    <row r="821" spans="12:12" x14ac:dyDescent="0.35">
      <c r="L821" s="47"/>
    </row>
    <row r="822" spans="12:12" x14ac:dyDescent="0.35">
      <c r="L822" s="47"/>
    </row>
    <row r="823" spans="12:12" x14ac:dyDescent="0.35">
      <c r="L823" s="47"/>
    </row>
    <row r="824" spans="12:12" x14ac:dyDescent="0.35">
      <c r="L824" s="47"/>
    </row>
    <row r="825" spans="12:12" x14ac:dyDescent="0.35">
      <c r="L825" s="47"/>
    </row>
    <row r="826" spans="12:12" x14ac:dyDescent="0.35">
      <c r="L826" s="47"/>
    </row>
    <row r="827" spans="12:12" x14ac:dyDescent="0.35">
      <c r="L827" s="47"/>
    </row>
    <row r="828" spans="12:12" x14ac:dyDescent="0.35">
      <c r="L828" s="47"/>
    </row>
    <row r="829" spans="12:12" x14ac:dyDescent="0.35">
      <c r="L829" s="47"/>
    </row>
    <row r="830" spans="12:12" x14ac:dyDescent="0.35">
      <c r="L830" s="47"/>
    </row>
    <row r="831" spans="12:12" x14ac:dyDescent="0.35">
      <c r="L831" s="47"/>
    </row>
    <row r="832" spans="12:12" x14ac:dyDescent="0.35">
      <c r="L832" s="47"/>
    </row>
    <row r="833" spans="12:12" x14ac:dyDescent="0.35">
      <c r="L833" s="47"/>
    </row>
    <row r="834" spans="12:12" x14ac:dyDescent="0.35">
      <c r="L834" s="47"/>
    </row>
    <row r="835" spans="12:12" x14ac:dyDescent="0.35">
      <c r="L835" s="47"/>
    </row>
    <row r="836" spans="12:12" x14ac:dyDescent="0.35">
      <c r="L836" s="47"/>
    </row>
    <row r="837" spans="12:12" x14ac:dyDescent="0.35">
      <c r="L837" s="47"/>
    </row>
    <row r="838" spans="12:12" x14ac:dyDescent="0.35">
      <c r="L838" s="47"/>
    </row>
    <row r="839" spans="12:12" x14ac:dyDescent="0.35">
      <c r="L839" s="47"/>
    </row>
    <row r="840" spans="12:12" x14ac:dyDescent="0.35">
      <c r="L840" s="47"/>
    </row>
    <row r="841" spans="12:12" x14ac:dyDescent="0.35">
      <c r="L841" s="47"/>
    </row>
    <row r="842" spans="12:12" x14ac:dyDescent="0.35">
      <c r="L842" s="47"/>
    </row>
    <row r="843" spans="12:12" x14ac:dyDescent="0.35">
      <c r="L843" s="47"/>
    </row>
    <row r="844" spans="12:12" x14ac:dyDescent="0.35">
      <c r="L844" s="47"/>
    </row>
    <row r="845" spans="12:12" x14ac:dyDescent="0.35">
      <c r="L845" s="47"/>
    </row>
    <row r="846" spans="12:12" x14ac:dyDescent="0.35">
      <c r="L846" s="47"/>
    </row>
    <row r="847" spans="12:12" x14ac:dyDescent="0.35">
      <c r="L847" s="47"/>
    </row>
    <row r="848" spans="12:12" x14ac:dyDescent="0.35">
      <c r="L848" s="47"/>
    </row>
    <row r="849" spans="12:12" x14ac:dyDescent="0.35">
      <c r="L849" s="47"/>
    </row>
    <row r="850" spans="12:12" x14ac:dyDescent="0.35">
      <c r="L850" s="47"/>
    </row>
    <row r="851" spans="12:12" x14ac:dyDescent="0.35">
      <c r="L851" s="47"/>
    </row>
    <row r="852" spans="12:12" x14ac:dyDescent="0.35">
      <c r="L852" s="47"/>
    </row>
    <row r="853" spans="12:12" x14ac:dyDescent="0.35">
      <c r="L853" s="47"/>
    </row>
    <row r="854" spans="12:12" x14ac:dyDescent="0.35">
      <c r="L854" s="47"/>
    </row>
    <row r="855" spans="12:12" x14ac:dyDescent="0.35">
      <c r="L855" s="47"/>
    </row>
    <row r="856" spans="12:12" x14ac:dyDescent="0.35">
      <c r="L856" s="47"/>
    </row>
    <row r="857" spans="12:12" x14ac:dyDescent="0.35">
      <c r="L857" s="47"/>
    </row>
    <row r="858" spans="12:12" x14ac:dyDescent="0.35">
      <c r="L858" s="47"/>
    </row>
    <row r="859" spans="12:12" x14ac:dyDescent="0.35">
      <c r="L859" s="47"/>
    </row>
    <row r="860" spans="12:12" x14ac:dyDescent="0.35">
      <c r="L860" s="47"/>
    </row>
    <row r="861" spans="12:12" x14ac:dyDescent="0.35">
      <c r="L861" s="47"/>
    </row>
    <row r="862" spans="12:12" x14ac:dyDescent="0.35">
      <c r="L862" s="47"/>
    </row>
    <row r="863" spans="12:12" x14ac:dyDescent="0.35">
      <c r="L863" s="47"/>
    </row>
    <row r="864" spans="12:12" x14ac:dyDescent="0.35">
      <c r="L864" s="47"/>
    </row>
    <row r="865" spans="12:12" x14ac:dyDescent="0.35">
      <c r="L865" s="47"/>
    </row>
    <row r="866" spans="12:12" x14ac:dyDescent="0.35">
      <c r="L866" s="47"/>
    </row>
    <row r="867" spans="12:12" x14ac:dyDescent="0.35">
      <c r="L867" s="47"/>
    </row>
    <row r="868" spans="12:12" x14ac:dyDescent="0.35">
      <c r="L868" s="47"/>
    </row>
    <row r="869" spans="12:12" x14ac:dyDescent="0.35">
      <c r="L869" s="47"/>
    </row>
    <row r="870" spans="12:12" x14ac:dyDescent="0.35">
      <c r="L870" s="47"/>
    </row>
    <row r="871" spans="12:12" x14ac:dyDescent="0.35">
      <c r="L871" s="47"/>
    </row>
    <row r="872" spans="12:12" x14ac:dyDescent="0.35">
      <c r="L872" s="47"/>
    </row>
    <row r="873" spans="12:12" x14ac:dyDescent="0.35">
      <c r="L873" s="47"/>
    </row>
    <row r="874" spans="12:12" x14ac:dyDescent="0.35">
      <c r="L874" s="47"/>
    </row>
  </sheetData>
  <mergeCells count="1">
    <mergeCell ref="B1:J1"/>
  </mergeCells>
  <conditionalFormatting sqref="I34 I36:I1048576">
    <cfRule type="containsText" dxfId="138" priority="36" operator="containsText" text="Yes">
      <formula>NOT(ISERROR(SEARCH("Yes",I34)))</formula>
    </cfRule>
    <cfRule type="containsText" dxfId="137" priority="37" operator="containsText" text="Dis">
      <formula>NOT(ISERROR(SEARCH("Dis",I34)))</formula>
    </cfRule>
  </conditionalFormatting>
  <conditionalFormatting sqref="I31:I33">
    <cfRule type="containsText" dxfId="136" priority="10" operator="containsText" text="No">
      <formula>NOT(ISERROR(SEARCH("No",I31)))</formula>
    </cfRule>
    <cfRule type="containsText" dxfId="135" priority="11" operator="containsText" text="Dis">
      <formula>NOT(ISERROR(SEARCH("Dis",I31)))</formula>
    </cfRule>
    <cfRule type="containsText" dxfId="134" priority="12" operator="containsText" text="Yes">
      <formula>NOT(ISERROR(SEARCH("Yes",I31)))</formula>
    </cfRule>
  </conditionalFormatting>
  <conditionalFormatting sqref="I2">
    <cfRule type="containsText" dxfId="133" priority="22" operator="containsText" text="No">
      <formula>NOT(ISERROR(SEARCH("No",I2)))</formula>
    </cfRule>
    <cfRule type="containsText" dxfId="132" priority="23" operator="containsText" text="Dis">
      <formula>NOT(ISERROR(SEARCH("Dis",I2)))</formula>
    </cfRule>
    <cfRule type="containsText" dxfId="131" priority="24" operator="containsText" text="Yes">
      <formula>NOT(ISERROR(SEARCH("Yes",I2)))</formula>
    </cfRule>
  </conditionalFormatting>
  <conditionalFormatting sqref="E29:E30 K29:K30 E35 K3:K24 E3:E27 K26:K27">
    <cfRule type="expression" dxfId="130" priority="18">
      <formula>($D3="FFF")</formula>
    </cfRule>
  </conditionalFormatting>
  <conditionalFormatting sqref="F29:F30 F3:F27">
    <cfRule type="expression" dxfId="129" priority="17">
      <formula>($D3="Survey")</formula>
    </cfRule>
  </conditionalFormatting>
  <conditionalFormatting sqref="G29:G30 G3:G27">
    <cfRule type="expression" dxfId="128" priority="15">
      <formula>($D3="Survey")</formula>
    </cfRule>
    <cfRule type="expression" dxfId="127" priority="16">
      <formula>($D3="FFF")</formula>
    </cfRule>
  </conditionalFormatting>
  <conditionalFormatting sqref="K25">
    <cfRule type="expression" dxfId="126" priority="13">
      <formula>($D25="FFF")</formula>
    </cfRule>
  </conditionalFormatting>
  <conditionalFormatting sqref="G35">
    <cfRule type="expression" dxfId="125" priority="2">
      <formula>($D35="Survey")</formula>
    </cfRule>
    <cfRule type="expression" dxfId="124" priority="3">
      <formula>($D35="FFF")</formula>
    </cfRule>
  </conditionalFormatting>
  <conditionalFormatting sqref="K35">
    <cfRule type="expression" dxfId="123" priority="1">
      <formula>($D35="FFF")</formula>
    </cfRule>
  </conditionalFormatting>
  <conditionalFormatting sqref="F35">
    <cfRule type="expression" dxfId="122" priority="4">
      <formula>($D35="Survey")</formula>
    </cfRule>
  </conditionalFormatting>
  <dataValidations count="1">
    <dataValidation type="whole" allowBlank="1" showInputMessage="1" showErrorMessage="1" sqref="E35:F35 K35 K25:K30 K3:K24 E25:F30 E3:F24" xr:uid="{8AAB244C-408E-433E-9E57-D6CD6ACC2FAA}">
      <formula1>0</formula1>
      <formula2>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F7D025F-2A2C-4550-86F6-87B61CF463A1}">
          <x14:formula1>
            <xm:f>Coding!$A$1:$A$4</xm:f>
          </x14:formula1>
          <xm:sqref>I35 I25:I30 I3:I24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62F55-773A-A54C-9D36-42C88F644527}">
  <dimension ref="A1:L76"/>
  <sheetViews>
    <sheetView topLeftCell="H84" workbookViewId="0">
      <selection activeCell="C74" sqref="C74"/>
    </sheetView>
  </sheetViews>
  <sheetFormatPr defaultColWidth="11" defaultRowHeight="15.5" x14ac:dyDescent="0.35"/>
  <cols>
    <col min="3" max="3" width="27" customWidth="1"/>
    <col min="4" max="4" width="12.33203125" customWidth="1"/>
    <col min="12" max="12" width="29.1640625" customWidth="1"/>
  </cols>
  <sheetData>
    <row r="1" spans="1:12" ht="19.5" x14ac:dyDescent="0.45">
      <c r="A1" t="s">
        <v>154</v>
      </c>
      <c r="B1" s="262" t="s">
        <v>147</v>
      </c>
      <c r="C1" s="263"/>
      <c r="D1" s="263"/>
      <c r="E1" s="263"/>
      <c r="F1" s="263"/>
      <c r="G1" s="263"/>
      <c r="H1" s="263"/>
      <c r="I1" s="263"/>
      <c r="J1" s="263"/>
      <c r="K1" s="264"/>
      <c r="L1" s="43"/>
    </row>
    <row r="2" spans="1:12" ht="52" customHeight="1" x14ac:dyDescent="0.35">
      <c r="B2" s="49" t="s">
        <v>193</v>
      </c>
      <c r="C2" s="50" t="s">
        <v>148</v>
      </c>
      <c r="D2" s="63" t="s">
        <v>127</v>
      </c>
      <c r="E2" s="64" t="s">
        <v>128</v>
      </c>
      <c r="F2" s="64" t="s">
        <v>10</v>
      </c>
      <c r="G2" s="63" t="s">
        <v>152</v>
      </c>
      <c r="H2" s="63" t="s">
        <v>150</v>
      </c>
      <c r="I2" s="65" t="s">
        <v>149</v>
      </c>
      <c r="J2" s="63" t="s">
        <v>151</v>
      </c>
      <c r="K2" s="65" t="s">
        <v>153</v>
      </c>
      <c r="L2" s="50" t="s">
        <v>156</v>
      </c>
    </row>
    <row r="3" spans="1:12" ht="100" customHeight="1" x14ac:dyDescent="0.35">
      <c r="A3">
        <v>2</v>
      </c>
      <c r="B3" s="160">
        <v>6.1</v>
      </c>
      <c r="C3" s="161" t="s">
        <v>355</v>
      </c>
      <c r="D3" s="162" t="s">
        <v>128</v>
      </c>
      <c r="E3" s="163"/>
      <c r="F3" s="163"/>
      <c r="G3" s="164" t="str">
        <f t="shared" ref="G3:G34" si="0">IF(D3="Both", IF(AND(ISNUMBER(E3), ISNUMBER(F3)), IF(E3=F3, 0, 1), ""), "")</f>
        <v/>
      </c>
      <c r="H3" s="165" t="str">
        <f t="shared" ref="H3:H34" si="1">IF(D3="FFF",(IF(ISNUMBER(F3),F3," ")),IF(D3="Survey",(IF(ISNUMBER(E3),E3," ")),IF(OR(ISNUMBER(E3),ISNUMBER(F3)),MIN(E3,F3)," ")))</f>
        <v xml:space="preserve"> </v>
      </c>
      <c r="I3" s="166" t="s">
        <v>13</v>
      </c>
      <c r="J3" s="167" t="str">
        <f t="shared" ref="J3:J34" si="2">IF(I3&lt;&gt;"No", IF(ISNUMBER(H3), H3, ""),"")</f>
        <v/>
      </c>
      <c r="K3" s="163"/>
      <c r="L3" s="208" t="s">
        <v>351</v>
      </c>
    </row>
    <row r="4" spans="1:12" ht="83" customHeight="1" x14ac:dyDescent="0.35">
      <c r="A4">
        <v>2</v>
      </c>
      <c r="B4" s="160">
        <v>6.2</v>
      </c>
      <c r="C4" s="161" t="s">
        <v>356</v>
      </c>
      <c r="D4" s="162" t="s">
        <v>128</v>
      </c>
      <c r="E4" s="163"/>
      <c r="F4" s="163"/>
      <c r="G4" s="164" t="str">
        <f t="shared" si="0"/>
        <v/>
      </c>
      <c r="H4" s="165" t="str">
        <f t="shared" si="1"/>
        <v xml:space="preserve"> </v>
      </c>
      <c r="I4" s="166" t="s">
        <v>17</v>
      </c>
      <c r="J4" s="167" t="str">
        <f t="shared" si="2"/>
        <v/>
      </c>
      <c r="K4" s="163"/>
      <c r="L4" s="208"/>
    </row>
    <row r="5" spans="1:12" ht="55" customHeight="1" x14ac:dyDescent="0.35">
      <c r="A5">
        <v>2</v>
      </c>
      <c r="B5" s="169">
        <v>6.3</v>
      </c>
      <c r="C5" s="170" t="s">
        <v>357</v>
      </c>
      <c r="D5" s="171" t="s">
        <v>128</v>
      </c>
      <c r="E5" s="172"/>
      <c r="F5" s="172"/>
      <c r="G5" s="164" t="str">
        <f t="shared" si="0"/>
        <v/>
      </c>
      <c r="H5" s="255" t="str">
        <f t="shared" si="1"/>
        <v xml:space="preserve"> </v>
      </c>
      <c r="I5" s="175" t="s">
        <v>13</v>
      </c>
      <c r="J5" s="167" t="str">
        <f t="shared" si="2"/>
        <v/>
      </c>
      <c r="K5" s="172"/>
      <c r="L5" s="244"/>
    </row>
    <row r="6" spans="1:12" ht="70" customHeight="1" x14ac:dyDescent="0.35">
      <c r="A6">
        <v>2</v>
      </c>
      <c r="B6" s="169">
        <v>6.4</v>
      </c>
      <c r="C6" s="170" t="s">
        <v>358</v>
      </c>
      <c r="D6" s="171" t="s">
        <v>128</v>
      </c>
      <c r="E6" s="172"/>
      <c r="F6" s="172"/>
      <c r="G6" s="164" t="str">
        <f t="shared" si="0"/>
        <v/>
      </c>
      <c r="H6" s="255" t="str">
        <f t="shared" si="1"/>
        <v xml:space="preserve"> </v>
      </c>
      <c r="I6" s="175" t="s">
        <v>13</v>
      </c>
      <c r="J6" s="167" t="str">
        <f t="shared" si="2"/>
        <v/>
      </c>
      <c r="K6" s="172"/>
      <c r="L6" s="244"/>
    </row>
    <row r="7" spans="1:12" ht="77" customHeight="1" x14ac:dyDescent="0.35">
      <c r="A7">
        <v>2</v>
      </c>
      <c r="B7" s="169">
        <v>6.5</v>
      </c>
      <c r="C7" s="170" t="s">
        <v>359</v>
      </c>
      <c r="D7" s="171" t="s">
        <v>128</v>
      </c>
      <c r="E7" s="172"/>
      <c r="F7" s="172"/>
      <c r="G7" s="164" t="str">
        <f t="shared" si="0"/>
        <v/>
      </c>
      <c r="H7" s="255" t="str">
        <f t="shared" si="1"/>
        <v xml:space="preserve"> </v>
      </c>
      <c r="I7" s="175" t="s">
        <v>13</v>
      </c>
      <c r="J7" s="167" t="str">
        <f t="shared" si="2"/>
        <v/>
      </c>
      <c r="K7" s="172"/>
      <c r="L7" s="244"/>
    </row>
    <row r="8" spans="1:12" ht="108.5" x14ac:dyDescent="0.35">
      <c r="A8">
        <v>2</v>
      </c>
      <c r="B8" s="169">
        <v>6.6</v>
      </c>
      <c r="C8" s="170" t="s">
        <v>360</v>
      </c>
      <c r="D8" s="171" t="s">
        <v>128</v>
      </c>
      <c r="E8" s="172"/>
      <c r="F8" s="172"/>
      <c r="G8" s="164" t="str">
        <f t="shared" si="0"/>
        <v/>
      </c>
      <c r="H8" s="255" t="str">
        <f t="shared" si="1"/>
        <v xml:space="preserve"> </v>
      </c>
      <c r="I8" s="175" t="s">
        <v>13</v>
      </c>
      <c r="J8" s="167" t="str">
        <f t="shared" si="2"/>
        <v/>
      </c>
      <c r="K8" s="172"/>
      <c r="L8" s="244"/>
    </row>
    <row r="9" spans="1:12" ht="77.5" x14ac:dyDescent="0.35">
      <c r="A9">
        <v>2</v>
      </c>
      <c r="B9" s="160">
        <v>6.7</v>
      </c>
      <c r="C9" s="161" t="s">
        <v>361</v>
      </c>
      <c r="D9" s="162" t="s">
        <v>128</v>
      </c>
      <c r="E9" s="163"/>
      <c r="F9" s="163"/>
      <c r="G9" s="164" t="str">
        <f t="shared" si="0"/>
        <v/>
      </c>
      <c r="H9" s="165" t="str">
        <f t="shared" si="1"/>
        <v xml:space="preserve"> </v>
      </c>
      <c r="I9" s="166" t="s">
        <v>17</v>
      </c>
      <c r="J9" s="167" t="str">
        <f t="shared" si="2"/>
        <v/>
      </c>
      <c r="K9" s="163"/>
      <c r="L9" s="208"/>
    </row>
    <row r="10" spans="1:12" ht="62" x14ac:dyDescent="0.35">
      <c r="A10">
        <v>2</v>
      </c>
      <c r="B10" s="140">
        <v>6.8</v>
      </c>
      <c r="C10" s="141" t="s">
        <v>362</v>
      </c>
      <c r="D10" s="142" t="s">
        <v>129</v>
      </c>
      <c r="E10" s="143"/>
      <c r="F10" s="143"/>
      <c r="G10" s="144" t="str">
        <f t="shared" si="0"/>
        <v/>
      </c>
      <c r="H10" s="145" t="str">
        <f t="shared" si="1"/>
        <v xml:space="preserve"> </v>
      </c>
      <c r="I10" s="146" t="s">
        <v>17</v>
      </c>
      <c r="J10" s="147" t="str">
        <f t="shared" si="2"/>
        <v/>
      </c>
      <c r="K10" s="143"/>
      <c r="L10" s="247"/>
    </row>
    <row r="11" spans="1:12" ht="77.5" x14ac:dyDescent="0.35">
      <c r="A11">
        <v>2</v>
      </c>
      <c r="B11" s="140">
        <v>6.9</v>
      </c>
      <c r="C11" s="141" t="s">
        <v>363</v>
      </c>
      <c r="D11" s="142" t="s">
        <v>129</v>
      </c>
      <c r="E11" s="143"/>
      <c r="F11" s="143"/>
      <c r="G11" s="144" t="str">
        <f t="shared" si="0"/>
        <v/>
      </c>
      <c r="H11" s="145" t="str">
        <f t="shared" si="1"/>
        <v xml:space="preserve"> </v>
      </c>
      <c r="I11" s="146" t="s">
        <v>13</v>
      </c>
      <c r="J11" s="147" t="str">
        <f t="shared" si="2"/>
        <v/>
      </c>
      <c r="K11" s="143"/>
      <c r="L11" s="247"/>
    </row>
    <row r="12" spans="1:12" ht="46.5" x14ac:dyDescent="0.35">
      <c r="A12">
        <v>2</v>
      </c>
      <c r="B12" s="140" t="s">
        <v>56</v>
      </c>
      <c r="C12" s="141" t="s">
        <v>364</v>
      </c>
      <c r="D12" s="142" t="s">
        <v>128</v>
      </c>
      <c r="E12" s="143"/>
      <c r="F12" s="143"/>
      <c r="G12" s="144" t="str">
        <f t="shared" si="0"/>
        <v/>
      </c>
      <c r="H12" s="145" t="str">
        <f t="shared" si="1"/>
        <v xml:space="preserve"> </v>
      </c>
      <c r="I12" s="146" t="s">
        <v>12</v>
      </c>
      <c r="J12" s="147" t="str">
        <f t="shared" si="2"/>
        <v/>
      </c>
      <c r="K12" s="143"/>
      <c r="L12" s="247"/>
    </row>
    <row r="13" spans="1:12" ht="124" x14ac:dyDescent="0.35">
      <c r="A13">
        <v>2</v>
      </c>
      <c r="B13" s="160">
        <v>6.11</v>
      </c>
      <c r="C13" s="161" t="s">
        <v>365</v>
      </c>
      <c r="D13" s="213" t="s">
        <v>128</v>
      </c>
      <c r="E13" s="214"/>
      <c r="F13" s="214"/>
      <c r="G13" s="144" t="str">
        <f t="shared" si="0"/>
        <v/>
      </c>
      <c r="H13" s="254" t="str">
        <f t="shared" si="1"/>
        <v xml:space="preserve"> </v>
      </c>
      <c r="I13" s="217" t="s">
        <v>12</v>
      </c>
      <c r="J13" s="147" t="str">
        <f t="shared" si="2"/>
        <v/>
      </c>
      <c r="K13" s="214"/>
      <c r="L13" s="208"/>
    </row>
    <row r="14" spans="1:12" ht="108.5" x14ac:dyDescent="0.35">
      <c r="A14">
        <v>2</v>
      </c>
      <c r="B14" s="160">
        <v>6.12</v>
      </c>
      <c r="C14" s="161" t="s">
        <v>366</v>
      </c>
      <c r="D14" s="213" t="s">
        <v>128</v>
      </c>
      <c r="E14" s="214"/>
      <c r="F14" s="214"/>
      <c r="G14" s="144" t="str">
        <f t="shared" si="0"/>
        <v/>
      </c>
      <c r="H14" s="254" t="str">
        <f t="shared" si="1"/>
        <v xml:space="preserve"> </v>
      </c>
      <c r="I14" s="217" t="s">
        <v>12</v>
      </c>
      <c r="J14" s="147" t="str">
        <f t="shared" si="2"/>
        <v/>
      </c>
      <c r="K14" s="214"/>
      <c r="L14" s="208"/>
    </row>
    <row r="15" spans="1:12" ht="62" x14ac:dyDescent="0.35">
      <c r="A15">
        <v>3</v>
      </c>
      <c r="B15" s="130">
        <v>6.13</v>
      </c>
      <c r="C15" s="131" t="s">
        <v>367</v>
      </c>
      <c r="D15" s="132" t="s">
        <v>128</v>
      </c>
      <c r="E15" s="133"/>
      <c r="F15" s="133"/>
      <c r="G15" s="134" t="str">
        <f t="shared" si="0"/>
        <v/>
      </c>
      <c r="H15" s="135" t="str">
        <f t="shared" si="1"/>
        <v xml:space="preserve"> </v>
      </c>
      <c r="I15" s="136" t="s">
        <v>17</v>
      </c>
      <c r="J15" s="137" t="str">
        <f t="shared" si="2"/>
        <v/>
      </c>
      <c r="K15" s="133"/>
      <c r="L15" s="245"/>
    </row>
    <row r="16" spans="1:12" ht="62" x14ac:dyDescent="0.35">
      <c r="A16">
        <v>3</v>
      </c>
      <c r="B16" s="130">
        <v>6.14</v>
      </c>
      <c r="C16" s="131" t="s">
        <v>368</v>
      </c>
      <c r="D16" s="132" t="s">
        <v>128</v>
      </c>
      <c r="E16" s="133"/>
      <c r="F16" s="133"/>
      <c r="G16" s="134" t="str">
        <f t="shared" si="0"/>
        <v/>
      </c>
      <c r="H16" s="135" t="str">
        <f t="shared" si="1"/>
        <v xml:space="preserve"> </v>
      </c>
      <c r="I16" s="136" t="s">
        <v>15</v>
      </c>
      <c r="J16" s="137" t="str">
        <f t="shared" si="2"/>
        <v/>
      </c>
      <c r="K16" s="133"/>
      <c r="L16" s="245"/>
    </row>
    <row r="17" spans="1:12" ht="46.5" x14ac:dyDescent="0.35">
      <c r="A17">
        <v>2</v>
      </c>
      <c r="B17" s="253" t="s">
        <v>57</v>
      </c>
      <c r="C17" s="53" t="s">
        <v>369</v>
      </c>
      <c r="D17" s="57" t="s">
        <v>128</v>
      </c>
      <c r="E17" s="58"/>
      <c r="F17" s="58"/>
      <c r="G17" s="79" t="str">
        <f t="shared" si="0"/>
        <v/>
      </c>
      <c r="H17" s="59" t="str">
        <f t="shared" si="1"/>
        <v xml:space="preserve"> </v>
      </c>
      <c r="I17" s="60" t="s">
        <v>15</v>
      </c>
      <c r="J17" s="147" t="str">
        <f t="shared" si="2"/>
        <v/>
      </c>
      <c r="K17" s="58"/>
      <c r="L17" s="246"/>
    </row>
    <row r="18" spans="1:12" ht="46.5" x14ac:dyDescent="0.35">
      <c r="A18">
        <v>3</v>
      </c>
      <c r="B18" s="130">
        <v>6.16</v>
      </c>
      <c r="C18" s="131" t="s">
        <v>370</v>
      </c>
      <c r="D18" s="132" t="s">
        <v>128</v>
      </c>
      <c r="E18" s="133"/>
      <c r="F18" s="133"/>
      <c r="G18" s="134" t="str">
        <f t="shared" si="0"/>
        <v/>
      </c>
      <c r="H18" s="135" t="str">
        <f t="shared" si="1"/>
        <v xml:space="preserve"> </v>
      </c>
      <c r="I18" s="136" t="s">
        <v>15</v>
      </c>
      <c r="J18" s="137" t="str">
        <f t="shared" si="2"/>
        <v/>
      </c>
      <c r="K18" s="133"/>
      <c r="L18" s="245"/>
    </row>
    <row r="19" spans="1:12" ht="62" x14ac:dyDescent="0.35">
      <c r="A19">
        <v>2</v>
      </c>
      <c r="B19" s="52">
        <v>6.17</v>
      </c>
      <c r="C19" s="53" t="s">
        <v>371</v>
      </c>
      <c r="D19" s="57" t="s">
        <v>128</v>
      </c>
      <c r="E19" s="58"/>
      <c r="F19" s="58"/>
      <c r="G19" s="79" t="str">
        <f t="shared" si="0"/>
        <v/>
      </c>
      <c r="H19" s="59" t="str">
        <f t="shared" si="1"/>
        <v xml:space="preserve"> </v>
      </c>
      <c r="I19" s="60" t="s">
        <v>17</v>
      </c>
      <c r="J19" s="61" t="str">
        <f t="shared" si="2"/>
        <v/>
      </c>
      <c r="K19" s="58"/>
      <c r="L19" s="246"/>
    </row>
    <row r="20" spans="1:12" ht="62" x14ac:dyDescent="0.35">
      <c r="A20">
        <v>2</v>
      </c>
      <c r="B20" s="52">
        <v>6.18</v>
      </c>
      <c r="C20" s="53" t="s">
        <v>372</v>
      </c>
      <c r="D20" s="57" t="s">
        <v>128</v>
      </c>
      <c r="E20" s="58"/>
      <c r="F20" s="58"/>
      <c r="G20" s="79" t="str">
        <f t="shared" si="0"/>
        <v/>
      </c>
      <c r="H20" s="59" t="str">
        <f t="shared" si="1"/>
        <v xml:space="preserve"> </v>
      </c>
      <c r="I20" s="60" t="s">
        <v>17</v>
      </c>
      <c r="J20" s="61" t="str">
        <f t="shared" si="2"/>
        <v/>
      </c>
      <c r="K20" s="58"/>
      <c r="L20" s="246"/>
    </row>
    <row r="21" spans="1:12" ht="46.5" x14ac:dyDescent="0.35">
      <c r="A21">
        <v>3</v>
      </c>
      <c r="B21" s="190">
        <v>6.19</v>
      </c>
      <c r="C21" s="131" t="s">
        <v>373</v>
      </c>
      <c r="D21" s="132" t="s">
        <v>128</v>
      </c>
      <c r="E21" s="133"/>
      <c r="F21" s="133"/>
      <c r="G21" s="134" t="str">
        <f t="shared" si="0"/>
        <v/>
      </c>
      <c r="H21" s="135" t="str">
        <f t="shared" si="1"/>
        <v xml:space="preserve"> </v>
      </c>
      <c r="I21" s="136" t="s">
        <v>12</v>
      </c>
      <c r="J21" s="137" t="str">
        <f t="shared" si="2"/>
        <v/>
      </c>
      <c r="K21" s="133"/>
      <c r="L21" s="245"/>
    </row>
    <row r="22" spans="1:12" ht="62" x14ac:dyDescent="0.35">
      <c r="A22">
        <v>2</v>
      </c>
      <c r="B22" s="140" t="s">
        <v>58</v>
      </c>
      <c r="C22" s="141" t="s">
        <v>374</v>
      </c>
      <c r="D22" s="142" t="s">
        <v>128</v>
      </c>
      <c r="E22" s="143"/>
      <c r="F22" s="143"/>
      <c r="G22" s="144" t="str">
        <f t="shared" si="0"/>
        <v/>
      </c>
      <c r="H22" s="145" t="str">
        <f t="shared" si="1"/>
        <v xml:space="preserve"> </v>
      </c>
      <c r="I22" s="146" t="s">
        <v>12</v>
      </c>
      <c r="J22" s="147" t="str">
        <f t="shared" si="2"/>
        <v/>
      </c>
      <c r="K22" s="143"/>
      <c r="L22" s="247" t="s">
        <v>352</v>
      </c>
    </row>
    <row r="23" spans="1:12" ht="77.5" x14ac:dyDescent="0.35">
      <c r="A23">
        <v>2</v>
      </c>
      <c r="B23" s="140">
        <v>6.21</v>
      </c>
      <c r="C23" s="141" t="s">
        <v>375</v>
      </c>
      <c r="D23" s="142" t="s">
        <v>128</v>
      </c>
      <c r="E23" s="143"/>
      <c r="F23" s="143"/>
      <c r="G23" s="144" t="str">
        <f t="shared" si="0"/>
        <v/>
      </c>
      <c r="H23" s="145" t="str">
        <f t="shared" si="1"/>
        <v xml:space="preserve"> </v>
      </c>
      <c r="I23" s="146" t="s">
        <v>17</v>
      </c>
      <c r="J23" s="147" t="str">
        <f t="shared" si="2"/>
        <v/>
      </c>
      <c r="K23" s="143"/>
      <c r="L23" s="247"/>
    </row>
    <row r="24" spans="1:12" ht="62" x14ac:dyDescent="0.35">
      <c r="A24">
        <v>2</v>
      </c>
      <c r="B24" s="252">
        <v>6.22</v>
      </c>
      <c r="C24" s="251" t="s">
        <v>376</v>
      </c>
      <c r="D24" s="188" t="s">
        <v>128</v>
      </c>
      <c r="E24" s="58"/>
      <c r="F24" s="58"/>
      <c r="G24" s="87" t="str">
        <f t="shared" si="0"/>
        <v/>
      </c>
      <c r="H24" s="250" t="str">
        <f t="shared" si="1"/>
        <v xml:space="preserve"> </v>
      </c>
      <c r="I24" s="249" t="s">
        <v>17</v>
      </c>
      <c r="J24" s="248" t="str">
        <f t="shared" si="2"/>
        <v/>
      </c>
      <c r="K24" s="58"/>
      <c r="L24" s="5"/>
    </row>
    <row r="25" spans="1:12" ht="62" x14ac:dyDescent="0.35">
      <c r="A25">
        <v>2</v>
      </c>
      <c r="B25" s="140">
        <v>6.23</v>
      </c>
      <c r="C25" s="141" t="s">
        <v>377</v>
      </c>
      <c r="D25" s="142" t="s">
        <v>128</v>
      </c>
      <c r="E25" s="143"/>
      <c r="F25" s="143"/>
      <c r="G25" s="144" t="str">
        <f t="shared" si="0"/>
        <v/>
      </c>
      <c r="H25" s="145" t="str">
        <f t="shared" si="1"/>
        <v xml:space="preserve"> </v>
      </c>
      <c r="I25" s="146" t="s">
        <v>17</v>
      </c>
      <c r="J25" s="147" t="str">
        <f t="shared" si="2"/>
        <v/>
      </c>
      <c r="K25" s="143"/>
      <c r="L25" s="247"/>
    </row>
    <row r="26" spans="1:12" ht="46.5" x14ac:dyDescent="0.35">
      <c r="A26">
        <v>3</v>
      </c>
      <c r="B26" s="130">
        <v>6.24</v>
      </c>
      <c r="C26" s="131" t="s">
        <v>378</v>
      </c>
      <c r="D26" s="132" t="s">
        <v>128</v>
      </c>
      <c r="E26" s="133"/>
      <c r="F26" s="133"/>
      <c r="G26" s="134" t="str">
        <f t="shared" si="0"/>
        <v/>
      </c>
      <c r="H26" s="135" t="str">
        <f t="shared" si="1"/>
        <v xml:space="preserve"> </v>
      </c>
      <c r="I26" s="136" t="s">
        <v>12</v>
      </c>
      <c r="J26" s="137" t="str">
        <f t="shared" si="2"/>
        <v/>
      </c>
      <c r="K26" s="133"/>
      <c r="L26" s="245"/>
    </row>
    <row r="27" spans="1:12" ht="62" x14ac:dyDescent="0.35">
      <c r="A27">
        <v>3</v>
      </c>
      <c r="B27" s="130">
        <v>6.25</v>
      </c>
      <c r="C27" s="131" t="s">
        <v>379</v>
      </c>
      <c r="D27" s="132" t="s">
        <v>128</v>
      </c>
      <c r="E27" s="133"/>
      <c r="F27" s="133"/>
      <c r="G27" s="134" t="str">
        <f t="shared" si="0"/>
        <v/>
      </c>
      <c r="H27" s="135" t="str">
        <f t="shared" si="1"/>
        <v xml:space="preserve"> </v>
      </c>
      <c r="I27" s="136" t="s">
        <v>15</v>
      </c>
      <c r="J27" s="137" t="str">
        <f t="shared" si="2"/>
        <v/>
      </c>
      <c r="K27" s="133"/>
      <c r="L27" s="245"/>
    </row>
    <row r="28" spans="1:12" ht="77.5" x14ac:dyDescent="0.35">
      <c r="A28">
        <v>2</v>
      </c>
      <c r="B28" s="140">
        <v>6.26</v>
      </c>
      <c r="C28" s="141" t="s">
        <v>380</v>
      </c>
      <c r="D28" s="142" t="s">
        <v>128</v>
      </c>
      <c r="E28" s="143"/>
      <c r="F28" s="143"/>
      <c r="G28" s="144" t="str">
        <f t="shared" si="0"/>
        <v/>
      </c>
      <c r="H28" s="145" t="str">
        <f t="shared" si="1"/>
        <v xml:space="preserve"> </v>
      </c>
      <c r="I28" s="146" t="s">
        <v>12</v>
      </c>
      <c r="J28" s="147" t="str">
        <f t="shared" si="2"/>
        <v/>
      </c>
      <c r="K28" s="143"/>
      <c r="L28" s="247"/>
    </row>
    <row r="29" spans="1:12" ht="46.5" x14ac:dyDescent="0.35">
      <c r="A29">
        <v>2</v>
      </c>
      <c r="B29" s="52">
        <v>6.27</v>
      </c>
      <c r="C29" s="53" t="s">
        <v>381</v>
      </c>
      <c r="D29" s="57" t="s">
        <v>128</v>
      </c>
      <c r="E29" s="58"/>
      <c r="F29" s="58"/>
      <c r="G29" s="79" t="str">
        <f t="shared" si="0"/>
        <v/>
      </c>
      <c r="H29" s="59" t="str">
        <f t="shared" si="1"/>
        <v xml:space="preserve"> </v>
      </c>
      <c r="I29" s="60" t="s">
        <v>12</v>
      </c>
      <c r="J29" s="61" t="str">
        <f t="shared" si="2"/>
        <v/>
      </c>
      <c r="K29" s="58"/>
      <c r="L29" s="246"/>
    </row>
    <row r="30" spans="1:12" ht="77.5" x14ac:dyDescent="0.35">
      <c r="A30">
        <v>2</v>
      </c>
      <c r="B30" s="52">
        <v>6.28</v>
      </c>
      <c r="C30" s="53" t="s">
        <v>382</v>
      </c>
      <c r="D30" s="57" t="s">
        <v>128</v>
      </c>
      <c r="E30" s="58"/>
      <c r="F30" s="58"/>
      <c r="G30" s="79" t="str">
        <f t="shared" si="0"/>
        <v/>
      </c>
      <c r="H30" s="59" t="str">
        <f t="shared" si="1"/>
        <v xml:space="preserve"> </v>
      </c>
      <c r="I30" s="60" t="s">
        <v>15</v>
      </c>
      <c r="J30" s="61" t="str">
        <f t="shared" si="2"/>
        <v/>
      </c>
      <c r="K30" s="58"/>
      <c r="L30" s="246"/>
    </row>
    <row r="31" spans="1:12" ht="62" x14ac:dyDescent="0.35">
      <c r="A31">
        <v>3</v>
      </c>
      <c r="B31" s="190">
        <v>6.29</v>
      </c>
      <c r="C31" s="131" t="s">
        <v>383</v>
      </c>
      <c r="D31" s="132" t="s">
        <v>128</v>
      </c>
      <c r="E31" s="133"/>
      <c r="F31" s="133"/>
      <c r="G31" s="134" t="str">
        <f t="shared" si="0"/>
        <v/>
      </c>
      <c r="H31" s="135" t="str">
        <f t="shared" si="1"/>
        <v xml:space="preserve"> </v>
      </c>
      <c r="I31" s="136" t="s">
        <v>17</v>
      </c>
      <c r="J31" s="137" t="str">
        <f t="shared" si="2"/>
        <v/>
      </c>
      <c r="K31" s="133"/>
      <c r="L31" s="245"/>
    </row>
    <row r="32" spans="1:12" ht="77.5" x14ac:dyDescent="0.35">
      <c r="A32">
        <v>3</v>
      </c>
      <c r="B32" s="190" t="s">
        <v>59</v>
      </c>
      <c r="C32" s="131" t="s">
        <v>384</v>
      </c>
      <c r="D32" s="132" t="s">
        <v>128</v>
      </c>
      <c r="E32" s="133"/>
      <c r="F32" s="133"/>
      <c r="G32" s="134" t="str">
        <f t="shared" si="0"/>
        <v/>
      </c>
      <c r="H32" s="135" t="str">
        <f t="shared" si="1"/>
        <v xml:space="preserve"> </v>
      </c>
      <c r="I32" s="136" t="s">
        <v>17</v>
      </c>
      <c r="J32" s="137" t="str">
        <f t="shared" si="2"/>
        <v/>
      </c>
      <c r="K32" s="133"/>
      <c r="L32" s="245"/>
    </row>
    <row r="33" spans="1:12" ht="62" x14ac:dyDescent="0.35">
      <c r="A33">
        <v>3</v>
      </c>
      <c r="B33" s="190">
        <v>6.31</v>
      </c>
      <c r="C33" s="131" t="s">
        <v>385</v>
      </c>
      <c r="D33" s="132" t="s">
        <v>128</v>
      </c>
      <c r="E33" s="133"/>
      <c r="F33" s="133"/>
      <c r="G33" s="134" t="str">
        <f t="shared" si="0"/>
        <v/>
      </c>
      <c r="H33" s="135" t="str">
        <f t="shared" si="1"/>
        <v xml:space="preserve"> </v>
      </c>
      <c r="I33" s="136" t="s">
        <v>17</v>
      </c>
      <c r="J33" s="137" t="str">
        <f t="shared" si="2"/>
        <v/>
      </c>
      <c r="K33" s="133"/>
      <c r="L33" s="245"/>
    </row>
    <row r="34" spans="1:12" ht="93" x14ac:dyDescent="0.35">
      <c r="A34">
        <v>3</v>
      </c>
      <c r="B34" s="190">
        <v>6.32</v>
      </c>
      <c r="C34" s="131" t="s">
        <v>386</v>
      </c>
      <c r="D34" s="132" t="s">
        <v>128</v>
      </c>
      <c r="E34" s="133"/>
      <c r="F34" s="133"/>
      <c r="G34" s="134" t="str">
        <f t="shared" si="0"/>
        <v/>
      </c>
      <c r="H34" s="135" t="str">
        <f t="shared" si="1"/>
        <v xml:space="preserve"> </v>
      </c>
      <c r="I34" s="136" t="s">
        <v>17</v>
      </c>
      <c r="J34" s="137" t="str">
        <f t="shared" si="2"/>
        <v/>
      </c>
      <c r="K34" s="133"/>
      <c r="L34" s="245"/>
    </row>
    <row r="35" spans="1:12" ht="62" x14ac:dyDescent="0.35">
      <c r="A35">
        <v>3</v>
      </c>
      <c r="B35" s="130">
        <v>6.33</v>
      </c>
      <c r="C35" s="131" t="s">
        <v>387</v>
      </c>
      <c r="D35" s="132" t="s">
        <v>128</v>
      </c>
      <c r="E35" s="133"/>
      <c r="F35" s="133"/>
      <c r="G35" s="134" t="str">
        <f t="shared" ref="G35:G66" si="3">IF(D35="Both", IF(AND(ISNUMBER(E35), ISNUMBER(F35)), IF(E35=F35, 0, 1), ""), "")</f>
        <v/>
      </c>
      <c r="H35" s="135" t="str">
        <f t="shared" ref="H35:H69" si="4">IF(D35="FFF",(IF(ISNUMBER(F35),F35," ")),IF(D35="Survey",(IF(ISNUMBER(E35),E35," ")),IF(OR(ISNUMBER(E35),ISNUMBER(F35)),MIN(E35,F35)," ")))</f>
        <v xml:space="preserve"> </v>
      </c>
      <c r="I35" s="136" t="s">
        <v>13</v>
      </c>
      <c r="J35" s="137" t="str">
        <f t="shared" ref="J35:J66" si="5">IF(I35&lt;&gt;"No", IF(ISNUMBER(H35), H35, ""),"")</f>
        <v/>
      </c>
      <c r="K35" s="133"/>
      <c r="L35" s="245"/>
    </row>
    <row r="36" spans="1:12" ht="62" x14ac:dyDescent="0.35">
      <c r="A36">
        <v>3</v>
      </c>
      <c r="B36" s="130">
        <v>6.34</v>
      </c>
      <c r="C36" s="131" t="s">
        <v>388</v>
      </c>
      <c r="D36" s="132" t="s">
        <v>128</v>
      </c>
      <c r="E36" s="133"/>
      <c r="F36" s="133"/>
      <c r="G36" s="134" t="str">
        <f t="shared" si="3"/>
        <v/>
      </c>
      <c r="H36" s="135" t="str">
        <f t="shared" si="4"/>
        <v xml:space="preserve"> </v>
      </c>
      <c r="I36" s="136" t="s">
        <v>17</v>
      </c>
      <c r="J36" s="137" t="str">
        <f t="shared" si="5"/>
        <v/>
      </c>
      <c r="K36" s="133"/>
      <c r="L36" s="245"/>
    </row>
    <row r="37" spans="1:12" ht="62" x14ac:dyDescent="0.35">
      <c r="A37">
        <v>3</v>
      </c>
      <c r="B37" s="130">
        <v>6.35</v>
      </c>
      <c r="C37" s="131" t="s">
        <v>389</v>
      </c>
      <c r="D37" s="132" t="s">
        <v>128</v>
      </c>
      <c r="E37" s="133"/>
      <c r="F37" s="133"/>
      <c r="G37" s="134" t="str">
        <f t="shared" si="3"/>
        <v/>
      </c>
      <c r="H37" s="135" t="str">
        <f t="shared" si="4"/>
        <v xml:space="preserve"> </v>
      </c>
      <c r="I37" s="136" t="s">
        <v>15</v>
      </c>
      <c r="J37" s="137" t="str">
        <f t="shared" si="5"/>
        <v/>
      </c>
      <c r="K37" s="133"/>
      <c r="L37" s="245"/>
    </row>
    <row r="38" spans="1:12" ht="155" x14ac:dyDescent="0.35">
      <c r="A38">
        <v>2</v>
      </c>
      <c r="B38" s="140">
        <v>6.36</v>
      </c>
      <c r="C38" s="141" t="s">
        <v>390</v>
      </c>
      <c r="D38" s="142" t="s">
        <v>129</v>
      </c>
      <c r="E38" s="143"/>
      <c r="F38" s="143"/>
      <c r="G38" s="144" t="str">
        <f t="shared" si="3"/>
        <v/>
      </c>
      <c r="H38" s="145" t="str">
        <f t="shared" si="4"/>
        <v xml:space="preserve"> </v>
      </c>
      <c r="I38" s="146" t="s">
        <v>17</v>
      </c>
      <c r="J38" s="147" t="str">
        <f t="shared" si="5"/>
        <v/>
      </c>
      <c r="K38" s="143"/>
      <c r="L38" s="247" t="s">
        <v>353</v>
      </c>
    </row>
    <row r="39" spans="1:12" ht="124" x14ac:dyDescent="0.35">
      <c r="A39">
        <v>3</v>
      </c>
      <c r="B39" s="130">
        <v>6.37</v>
      </c>
      <c r="C39" s="131" t="s">
        <v>391</v>
      </c>
      <c r="D39" s="132" t="s">
        <v>128</v>
      </c>
      <c r="E39" s="133"/>
      <c r="F39" s="133"/>
      <c r="G39" s="134" t="str">
        <f t="shared" si="3"/>
        <v/>
      </c>
      <c r="H39" s="135" t="str">
        <f t="shared" si="4"/>
        <v xml:space="preserve"> </v>
      </c>
      <c r="I39" s="136" t="s">
        <v>17</v>
      </c>
      <c r="J39" s="137" t="str">
        <f t="shared" si="5"/>
        <v/>
      </c>
      <c r="K39" s="133"/>
      <c r="L39" s="245"/>
    </row>
    <row r="40" spans="1:12" ht="108.5" x14ac:dyDescent="0.35">
      <c r="A40">
        <v>3</v>
      </c>
      <c r="B40" s="130">
        <v>6.38</v>
      </c>
      <c r="C40" s="131" t="s">
        <v>392</v>
      </c>
      <c r="D40" s="132" t="s">
        <v>128</v>
      </c>
      <c r="E40" s="133"/>
      <c r="F40" s="133"/>
      <c r="G40" s="134" t="str">
        <f t="shared" si="3"/>
        <v/>
      </c>
      <c r="H40" s="135" t="str">
        <f t="shared" si="4"/>
        <v xml:space="preserve"> </v>
      </c>
      <c r="I40" s="136" t="s">
        <v>17</v>
      </c>
      <c r="J40" s="137" t="str">
        <f t="shared" si="5"/>
        <v/>
      </c>
      <c r="K40" s="133"/>
      <c r="L40" s="245"/>
    </row>
    <row r="41" spans="1:12" ht="62" x14ac:dyDescent="0.35">
      <c r="A41">
        <v>3</v>
      </c>
      <c r="B41" s="190">
        <v>6.39</v>
      </c>
      <c r="C41" s="131" t="s">
        <v>393</v>
      </c>
      <c r="D41" s="132" t="s">
        <v>128</v>
      </c>
      <c r="E41" s="133"/>
      <c r="F41" s="133"/>
      <c r="G41" s="134" t="str">
        <f t="shared" si="3"/>
        <v/>
      </c>
      <c r="H41" s="135" t="str">
        <f t="shared" si="4"/>
        <v xml:space="preserve"> </v>
      </c>
      <c r="I41" s="136" t="s">
        <v>17</v>
      </c>
      <c r="J41" s="137" t="str">
        <f t="shared" si="5"/>
        <v/>
      </c>
      <c r="K41" s="133"/>
      <c r="L41" s="245"/>
    </row>
    <row r="42" spans="1:12" ht="62" x14ac:dyDescent="0.35">
      <c r="A42">
        <v>3</v>
      </c>
      <c r="B42" s="130" t="s">
        <v>60</v>
      </c>
      <c r="C42" s="131" t="s">
        <v>393</v>
      </c>
      <c r="D42" s="132" t="s">
        <v>128</v>
      </c>
      <c r="E42" s="133"/>
      <c r="F42" s="133"/>
      <c r="G42" s="134" t="str">
        <f t="shared" si="3"/>
        <v/>
      </c>
      <c r="H42" s="135" t="str">
        <f t="shared" si="4"/>
        <v xml:space="preserve"> </v>
      </c>
      <c r="I42" s="136" t="s">
        <v>13</v>
      </c>
      <c r="J42" s="137" t="str">
        <f t="shared" si="5"/>
        <v/>
      </c>
      <c r="K42" s="133"/>
      <c r="L42" s="245"/>
    </row>
    <row r="43" spans="1:12" ht="77.5" x14ac:dyDescent="0.35">
      <c r="A43">
        <v>2</v>
      </c>
      <c r="B43" s="169">
        <v>6.41</v>
      </c>
      <c r="C43" s="170" t="s">
        <v>394</v>
      </c>
      <c r="D43" s="171" t="s">
        <v>128</v>
      </c>
      <c r="E43" s="172"/>
      <c r="F43" s="172"/>
      <c r="G43" s="173" t="str">
        <f t="shared" si="3"/>
        <v/>
      </c>
      <c r="H43" s="174" t="str">
        <f t="shared" si="4"/>
        <v xml:space="preserve"> </v>
      </c>
      <c r="I43" s="175" t="s">
        <v>12</v>
      </c>
      <c r="J43" s="176" t="str">
        <f t="shared" si="5"/>
        <v/>
      </c>
      <c r="K43" s="172"/>
      <c r="L43" s="244"/>
    </row>
    <row r="44" spans="1:12" ht="77.5" x14ac:dyDescent="0.35">
      <c r="A44">
        <v>3</v>
      </c>
      <c r="B44" s="130">
        <v>6.42</v>
      </c>
      <c r="C44" s="131" t="s">
        <v>395</v>
      </c>
      <c r="D44" s="132" t="s">
        <v>128</v>
      </c>
      <c r="E44" s="133"/>
      <c r="F44" s="133"/>
      <c r="G44" s="134" t="str">
        <f t="shared" si="3"/>
        <v/>
      </c>
      <c r="H44" s="135" t="str">
        <f t="shared" si="4"/>
        <v xml:space="preserve"> </v>
      </c>
      <c r="I44" s="136" t="s">
        <v>15</v>
      </c>
      <c r="J44" s="137" t="str">
        <f t="shared" si="5"/>
        <v/>
      </c>
      <c r="K44" s="133"/>
      <c r="L44" s="245"/>
    </row>
    <row r="45" spans="1:12" ht="155" x14ac:dyDescent="0.35">
      <c r="A45">
        <v>2</v>
      </c>
      <c r="B45" s="140">
        <v>6.43</v>
      </c>
      <c r="C45" s="141" t="s">
        <v>396</v>
      </c>
      <c r="D45" s="142" t="s">
        <v>128</v>
      </c>
      <c r="E45" s="143"/>
      <c r="F45" s="143"/>
      <c r="G45" s="144" t="str">
        <f t="shared" si="3"/>
        <v/>
      </c>
      <c r="H45" s="145" t="str">
        <f t="shared" si="4"/>
        <v xml:space="preserve"> </v>
      </c>
      <c r="I45" s="146" t="s">
        <v>17</v>
      </c>
      <c r="J45" s="147" t="str">
        <f t="shared" si="5"/>
        <v/>
      </c>
      <c r="K45" s="143"/>
      <c r="L45" s="247" t="s">
        <v>354</v>
      </c>
    </row>
    <row r="46" spans="1:12" ht="62" x14ac:dyDescent="0.35">
      <c r="A46">
        <v>2</v>
      </c>
      <c r="B46" s="52">
        <v>6.44</v>
      </c>
      <c r="C46" s="53" t="s">
        <v>397</v>
      </c>
      <c r="D46" s="57" t="s">
        <v>128</v>
      </c>
      <c r="E46" s="58"/>
      <c r="F46" s="58"/>
      <c r="G46" s="79" t="str">
        <f t="shared" si="3"/>
        <v/>
      </c>
      <c r="H46" s="59" t="str">
        <f t="shared" si="4"/>
        <v xml:space="preserve"> </v>
      </c>
      <c r="I46" s="60" t="s">
        <v>12</v>
      </c>
      <c r="J46" s="61" t="str">
        <f t="shared" si="5"/>
        <v/>
      </c>
      <c r="K46" s="58"/>
      <c r="L46" s="246"/>
    </row>
    <row r="47" spans="1:12" ht="62" x14ac:dyDescent="0.35">
      <c r="A47">
        <v>2</v>
      </c>
      <c r="B47" s="140">
        <v>6.45</v>
      </c>
      <c r="C47" s="141" t="s">
        <v>398</v>
      </c>
      <c r="D47" s="142" t="s">
        <v>128</v>
      </c>
      <c r="E47" s="143"/>
      <c r="F47" s="143"/>
      <c r="G47" s="144" t="str">
        <f t="shared" si="3"/>
        <v/>
      </c>
      <c r="H47" s="145" t="str">
        <f t="shared" si="4"/>
        <v xml:space="preserve"> </v>
      </c>
      <c r="I47" s="146" t="s">
        <v>12</v>
      </c>
      <c r="J47" s="147" t="str">
        <f t="shared" si="5"/>
        <v/>
      </c>
      <c r="K47" s="143"/>
      <c r="L47" s="247"/>
    </row>
    <row r="48" spans="1:12" ht="62" x14ac:dyDescent="0.35">
      <c r="A48">
        <v>3</v>
      </c>
      <c r="B48" s="130">
        <v>6.46</v>
      </c>
      <c r="C48" s="131" t="s">
        <v>399</v>
      </c>
      <c r="D48" s="132" t="s">
        <v>128</v>
      </c>
      <c r="E48" s="133"/>
      <c r="F48" s="133"/>
      <c r="G48" s="134" t="str">
        <f t="shared" si="3"/>
        <v/>
      </c>
      <c r="H48" s="135" t="str">
        <f t="shared" si="4"/>
        <v xml:space="preserve"> </v>
      </c>
      <c r="I48" s="136" t="s">
        <v>15</v>
      </c>
      <c r="J48" s="137" t="str">
        <f t="shared" si="5"/>
        <v/>
      </c>
      <c r="K48" s="133"/>
      <c r="L48" s="245"/>
    </row>
    <row r="49" spans="1:12" ht="46.5" x14ac:dyDescent="0.35">
      <c r="A49">
        <v>3</v>
      </c>
      <c r="B49" s="130">
        <v>6.47</v>
      </c>
      <c r="C49" s="131" t="s">
        <v>400</v>
      </c>
      <c r="D49" s="132" t="s">
        <v>128</v>
      </c>
      <c r="E49" s="133"/>
      <c r="F49" s="133"/>
      <c r="G49" s="134" t="str">
        <f t="shared" si="3"/>
        <v/>
      </c>
      <c r="H49" s="135" t="str">
        <f t="shared" si="4"/>
        <v xml:space="preserve"> </v>
      </c>
      <c r="I49" s="136" t="s">
        <v>12</v>
      </c>
      <c r="J49" s="137" t="str">
        <f t="shared" si="5"/>
        <v/>
      </c>
      <c r="K49" s="133"/>
      <c r="L49" s="245"/>
    </row>
    <row r="50" spans="1:12" ht="62" x14ac:dyDescent="0.35">
      <c r="A50">
        <v>3</v>
      </c>
      <c r="B50" s="130">
        <v>6.48</v>
      </c>
      <c r="C50" s="131" t="s">
        <v>401</v>
      </c>
      <c r="D50" s="132" t="s">
        <v>128</v>
      </c>
      <c r="E50" s="133"/>
      <c r="F50" s="133"/>
      <c r="G50" s="134" t="str">
        <f t="shared" si="3"/>
        <v/>
      </c>
      <c r="H50" s="135" t="str">
        <f t="shared" si="4"/>
        <v xml:space="preserve"> </v>
      </c>
      <c r="I50" s="136" t="s">
        <v>15</v>
      </c>
      <c r="J50" s="137" t="str">
        <f t="shared" si="5"/>
        <v/>
      </c>
      <c r="K50" s="133"/>
      <c r="L50" s="245"/>
    </row>
    <row r="51" spans="1:12" ht="62" x14ac:dyDescent="0.35">
      <c r="A51">
        <v>2</v>
      </c>
      <c r="B51" s="52">
        <v>6.49</v>
      </c>
      <c r="C51" s="53" t="s">
        <v>402</v>
      </c>
      <c r="D51" s="57" t="s">
        <v>128</v>
      </c>
      <c r="E51" s="58"/>
      <c r="F51" s="58"/>
      <c r="G51" s="79" t="str">
        <f t="shared" si="3"/>
        <v/>
      </c>
      <c r="H51" s="59" t="str">
        <f t="shared" si="4"/>
        <v xml:space="preserve"> </v>
      </c>
      <c r="I51" s="60" t="s">
        <v>12</v>
      </c>
      <c r="J51" s="61" t="str">
        <f t="shared" si="5"/>
        <v/>
      </c>
      <c r="K51" s="58"/>
      <c r="L51" s="246"/>
    </row>
    <row r="52" spans="1:12" ht="62" x14ac:dyDescent="0.35">
      <c r="A52">
        <v>3</v>
      </c>
      <c r="B52" s="190" t="s">
        <v>61</v>
      </c>
      <c r="C52" s="131" t="s">
        <v>403</v>
      </c>
      <c r="D52" s="132" t="s">
        <v>128</v>
      </c>
      <c r="E52" s="133"/>
      <c r="F52" s="133"/>
      <c r="G52" s="134" t="str">
        <f t="shared" si="3"/>
        <v/>
      </c>
      <c r="H52" s="135" t="str">
        <f t="shared" si="4"/>
        <v xml:space="preserve"> </v>
      </c>
      <c r="I52" s="136" t="s">
        <v>17</v>
      </c>
      <c r="J52" s="137" t="str">
        <f t="shared" si="5"/>
        <v/>
      </c>
      <c r="K52" s="133"/>
      <c r="L52" s="245"/>
    </row>
    <row r="53" spans="1:12" ht="77.5" x14ac:dyDescent="0.35">
      <c r="A53">
        <v>3</v>
      </c>
      <c r="B53" s="130">
        <v>6.51</v>
      </c>
      <c r="C53" s="131" t="s">
        <v>404</v>
      </c>
      <c r="D53" s="132" t="s">
        <v>128</v>
      </c>
      <c r="E53" s="133"/>
      <c r="F53" s="133"/>
      <c r="G53" s="134" t="str">
        <f t="shared" si="3"/>
        <v/>
      </c>
      <c r="H53" s="135" t="str">
        <f t="shared" si="4"/>
        <v xml:space="preserve"> </v>
      </c>
      <c r="I53" s="136" t="s">
        <v>12</v>
      </c>
      <c r="J53" s="137" t="str">
        <f t="shared" si="5"/>
        <v/>
      </c>
      <c r="K53" s="133"/>
      <c r="L53" s="245"/>
    </row>
    <row r="54" spans="1:12" ht="77.5" x14ac:dyDescent="0.35">
      <c r="A54">
        <v>3</v>
      </c>
      <c r="B54" s="130">
        <v>6.52</v>
      </c>
      <c r="C54" s="131" t="s">
        <v>405</v>
      </c>
      <c r="D54" s="132" t="s">
        <v>129</v>
      </c>
      <c r="E54" s="133"/>
      <c r="F54" s="133"/>
      <c r="G54" s="134" t="str">
        <f t="shared" si="3"/>
        <v/>
      </c>
      <c r="H54" s="135" t="str">
        <f t="shared" si="4"/>
        <v xml:space="preserve"> </v>
      </c>
      <c r="I54" s="136" t="s">
        <v>15</v>
      </c>
      <c r="J54" s="137" t="str">
        <f t="shared" si="5"/>
        <v/>
      </c>
      <c r="K54" s="133"/>
      <c r="L54" s="245"/>
    </row>
    <row r="55" spans="1:12" ht="77.5" x14ac:dyDescent="0.35">
      <c r="A55">
        <v>2</v>
      </c>
      <c r="B55" s="52">
        <v>6.53</v>
      </c>
      <c r="C55" s="53" t="s">
        <v>406</v>
      </c>
      <c r="D55" s="57" t="s">
        <v>129</v>
      </c>
      <c r="E55" s="58"/>
      <c r="F55" s="58"/>
      <c r="G55" s="79" t="str">
        <f t="shared" si="3"/>
        <v/>
      </c>
      <c r="H55" s="59" t="str">
        <f t="shared" si="4"/>
        <v xml:space="preserve"> </v>
      </c>
      <c r="I55" s="60" t="s">
        <v>15</v>
      </c>
      <c r="J55" s="61" t="str">
        <f t="shared" si="5"/>
        <v/>
      </c>
      <c r="K55" s="58"/>
      <c r="L55" s="208"/>
    </row>
    <row r="56" spans="1:12" ht="77.5" x14ac:dyDescent="0.35">
      <c r="A56">
        <v>2</v>
      </c>
      <c r="B56" s="140">
        <v>6.54</v>
      </c>
      <c r="C56" s="141" t="s">
        <v>407</v>
      </c>
      <c r="D56" s="142" t="s">
        <v>128</v>
      </c>
      <c r="E56" s="143"/>
      <c r="F56" s="143"/>
      <c r="G56" s="144" t="str">
        <f t="shared" si="3"/>
        <v/>
      </c>
      <c r="H56" s="145" t="str">
        <f t="shared" si="4"/>
        <v xml:space="preserve"> </v>
      </c>
      <c r="I56" s="146" t="s">
        <v>15</v>
      </c>
      <c r="J56" s="147" t="str">
        <f t="shared" si="5"/>
        <v/>
      </c>
      <c r="K56" s="143"/>
      <c r="L56" s="244"/>
    </row>
    <row r="57" spans="1:12" ht="77.5" x14ac:dyDescent="0.35">
      <c r="A57">
        <v>2</v>
      </c>
      <c r="B57" s="52">
        <v>6.55</v>
      </c>
      <c r="C57" s="53" t="s">
        <v>408</v>
      </c>
      <c r="D57" s="57" t="s">
        <v>128</v>
      </c>
      <c r="E57" s="58"/>
      <c r="F57" s="58"/>
      <c r="G57" s="79" t="str">
        <f t="shared" si="3"/>
        <v/>
      </c>
      <c r="H57" s="59" t="str">
        <f t="shared" si="4"/>
        <v xml:space="preserve"> </v>
      </c>
      <c r="I57" s="60" t="s">
        <v>15</v>
      </c>
      <c r="J57" s="61" t="str">
        <f t="shared" si="5"/>
        <v/>
      </c>
      <c r="K57" s="58"/>
      <c r="L57" s="208"/>
    </row>
    <row r="58" spans="1:12" ht="62" x14ac:dyDescent="0.35">
      <c r="A58">
        <v>2</v>
      </c>
      <c r="B58" s="160">
        <v>6.56</v>
      </c>
      <c r="C58" s="161" t="s">
        <v>409</v>
      </c>
      <c r="D58" s="162" t="s">
        <v>128</v>
      </c>
      <c r="E58" s="163"/>
      <c r="F58" s="163"/>
      <c r="G58" s="164" t="str">
        <f t="shared" si="3"/>
        <v/>
      </c>
      <c r="H58" s="165" t="str">
        <f t="shared" si="4"/>
        <v xml:space="preserve"> </v>
      </c>
      <c r="I58" s="166" t="s">
        <v>15</v>
      </c>
      <c r="J58" s="61" t="str">
        <f t="shared" si="5"/>
        <v/>
      </c>
      <c r="K58" s="163"/>
      <c r="L58" s="208"/>
    </row>
    <row r="59" spans="1:12" ht="62" x14ac:dyDescent="0.35">
      <c r="A59">
        <v>2</v>
      </c>
      <c r="B59" s="160">
        <v>6.57</v>
      </c>
      <c r="C59" s="161" t="s">
        <v>410</v>
      </c>
      <c r="D59" s="162" t="s">
        <v>128</v>
      </c>
      <c r="E59" s="163"/>
      <c r="F59" s="163"/>
      <c r="G59" s="164" t="str">
        <f t="shared" si="3"/>
        <v/>
      </c>
      <c r="H59" s="165" t="str">
        <f t="shared" si="4"/>
        <v xml:space="preserve"> </v>
      </c>
      <c r="I59" s="166" t="s">
        <v>12</v>
      </c>
      <c r="J59" s="61" t="str">
        <f t="shared" si="5"/>
        <v/>
      </c>
      <c r="K59" s="163"/>
      <c r="L59" s="208"/>
    </row>
    <row r="60" spans="1:12" ht="93" x14ac:dyDescent="0.35">
      <c r="A60">
        <v>2</v>
      </c>
      <c r="B60" s="160">
        <v>6.58</v>
      </c>
      <c r="C60" s="161" t="s">
        <v>62</v>
      </c>
      <c r="D60" s="162" t="s">
        <v>128</v>
      </c>
      <c r="E60" s="163"/>
      <c r="F60" s="163"/>
      <c r="G60" s="164" t="str">
        <f t="shared" si="3"/>
        <v/>
      </c>
      <c r="H60" s="165" t="str">
        <f t="shared" si="4"/>
        <v xml:space="preserve"> </v>
      </c>
      <c r="I60" s="166" t="s">
        <v>12</v>
      </c>
      <c r="J60" s="61" t="str">
        <f t="shared" si="5"/>
        <v/>
      </c>
      <c r="K60" s="163"/>
      <c r="L60" s="208"/>
    </row>
    <row r="61" spans="1:12" ht="93" x14ac:dyDescent="0.35">
      <c r="A61">
        <v>3</v>
      </c>
      <c r="B61" s="130">
        <v>6.59</v>
      </c>
      <c r="C61" s="131" t="s">
        <v>411</v>
      </c>
      <c r="D61" s="132" t="s">
        <v>128</v>
      </c>
      <c r="E61" s="133"/>
      <c r="F61" s="133"/>
      <c r="G61" s="134" t="str">
        <f t="shared" si="3"/>
        <v/>
      </c>
      <c r="H61" s="135" t="str">
        <f t="shared" si="4"/>
        <v xml:space="preserve"> </v>
      </c>
      <c r="I61" s="136" t="s">
        <v>13</v>
      </c>
      <c r="J61" s="137" t="str">
        <f t="shared" si="5"/>
        <v/>
      </c>
      <c r="K61" s="133"/>
      <c r="L61" s="243"/>
    </row>
    <row r="62" spans="1:12" ht="124" x14ac:dyDescent="0.35">
      <c r="A62">
        <v>3</v>
      </c>
      <c r="B62" s="130" t="s">
        <v>63</v>
      </c>
      <c r="C62" s="131" t="s">
        <v>412</v>
      </c>
      <c r="D62" s="132" t="s">
        <v>128</v>
      </c>
      <c r="E62" s="133"/>
      <c r="F62" s="133"/>
      <c r="G62" s="134" t="str">
        <f t="shared" si="3"/>
        <v/>
      </c>
      <c r="H62" s="135" t="str">
        <f t="shared" si="4"/>
        <v xml:space="preserve"> </v>
      </c>
      <c r="I62" s="136" t="s">
        <v>15</v>
      </c>
      <c r="J62" s="137" t="str">
        <f t="shared" si="5"/>
        <v/>
      </c>
      <c r="K62" s="133"/>
      <c r="L62" s="243"/>
    </row>
    <row r="63" spans="1:12" ht="77.5" x14ac:dyDescent="0.35">
      <c r="A63">
        <v>2</v>
      </c>
      <c r="B63" s="140">
        <v>6.61</v>
      </c>
      <c r="C63" s="141" t="s">
        <v>413</v>
      </c>
      <c r="D63" s="142" t="s">
        <v>128</v>
      </c>
      <c r="E63" s="143"/>
      <c r="F63" s="143"/>
      <c r="G63" s="144" t="str">
        <f t="shared" si="3"/>
        <v/>
      </c>
      <c r="H63" s="145" t="str">
        <f t="shared" si="4"/>
        <v xml:space="preserve"> </v>
      </c>
      <c r="I63" s="146" t="s">
        <v>12</v>
      </c>
      <c r="J63" s="147" t="str">
        <f t="shared" si="5"/>
        <v/>
      </c>
      <c r="K63" s="143"/>
      <c r="L63" s="244"/>
    </row>
    <row r="64" spans="1:12" ht="124" x14ac:dyDescent="0.35">
      <c r="A64">
        <v>2</v>
      </c>
      <c r="B64" s="197">
        <v>6.62</v>
      </c>
      <c r="C64" s="141" t="s">
        <v>414</v>
      </c>
      <c r="D64" s="142" t="s">
        <v>128</v>
      </c>
      <c r="E64" s="143"/>
      <c r="F64" s="143"/>
      <c r="G64" s="144" t="str">
        <f t="shared" si="3"/>
        <v/>
      </c>
      <c r="H64" s="145" t="str">
        <f t="shared" si="4"/>
        <v xml:space="preserve"> </v>
      </c>
      <c r="I64" s="146" t="s">
        <v>12</v>
      </c>
      <c r="J64" s="147" t="str">
        <f t="shared" si="5"/>
        <v/>
      </c>
      <c r="K64" s="143"/>
      <c r="L64" s="244"/>
    </row>
    <row r="65" spans="1:12" ht="77.5" x14ac:dyDescent="0.35">
      <c r="A65">
        <v>2</v>
      </c>
      <c r="B65" s="140">
        <v>6.63</v>
      </c>
      <c r="C65" s="141" t="s">
        <v>415</v>
      </c>
      <c r="D65" s="142" t="s">
        <v>128</v>
      </c>
      <c r="E65" s="143"/>
      <c r="F65" s="143"/>
      <c r="G65" s="144" t="str">
        <f t="shared" si="3"/>
        <v/>
      </c>
      <c r="H65" s="145" t="str">
        <f t="shared" si="4"/>
        <v xml:space="preserve"> </v>
      </c>
      <c r="I65" s="146" t="s">
        <v>12</v>
      </c>
      <c r="J65" s="147" t="str">
        <f t="shared" si="5"/>
        <v/>
      </c>
      <c r="K65" s="143"/>
      <c r="L65" s="244"/>
    </row>
    <row r="66" spans="1:12" ht="77.5" x14ac:dyDescent="0.35">
      <c r="A66">
        <v>2</v>
      </c>
      <c r="B66" s="140">
        <v>6.64</v>
      </c>
      <c r="C66" s="141" t="s">
        <v>416</v>
      </c>
      <c r="D66" s="142" t="s">
        <v>128</v>
      </c>
      <c r="E66" s="143"/>
      <c r="F66" s="143"/>
      <c r="G66" s="144" t="str">
        <f t="shared" si="3"/>
        <v/>
      </c>
      <c r="H66" s="145" t="str">
        <f t="shared" si="4"/>
        <v xml:space="preserve"> </v>
      </c>
      <c r="I66" s="146" t="s">
        <v>15</v>
      </c>
      <c r="J66" s="147" t="str">
        <f t="shared" si="5"/>
        <v/>
      </c>
      <c r="K66" s="143"/>
      <c r="L66" s="244"/>
    </row>
    <row r="67" spans="1:12" ht="77.5" x14ac:dyDescent="0.35">
      <c r="A67">
        <v>2</v>
      </c>
      <c r="B67" s="160">
        <v>6.65</v>
      </c>
      <c r="C67" s="161" t="s">
        <v>417</v>
      </c>
      <c r="D67" s="213" t="s">
        <v>128</v>
      </c>
      <c r="E67" s="214"/>
      <c r="F67" s="214"/>
      <c r="G67" s="215" t="str">
        <f t="shared" ref="G67:G69" si="6">IF(D67="Both", IF(AND(ISNUMBER(E67), ISNUMBER(F67)), IF(E67=F67, 0, 1), ""), "")</f>
        <v/>
      </c>
      <c r="H67" s="216" t="str">
        <f t="shared" si="4"/>
        <v xml:space="preserve"> </v>
      </c>
      <c r="I67" s="217" t="s">
        <v>12</v>
      </c>
      <c r="J67" s="218" t="str">
        <f t="shared" ref="J67:J69" si="7">IF(I67&lt;&gt;"No", IF(ISNUMBER(H67), H67, ""),"")</f>
        <v/>
      </c>
      <c r="K67" s="214"/>
      <c r="L67" s="208"/>
    </row>
    <row r="68" spans="1:12" ht="93" x14ac:dyDescent="0.35">
      <c r="A68">
        <v>2</v>
      </c>
      <c r="B68" s="160">
        <v>6.66</v>
      </c>
      <c r="C68" s="161" t="s">
        <v>418</v>
      </c>
      <c r="D68" s="213" t="s">
        <v>128</v>
      </c>
      <c r="E68" s="214"/>
      <c r="F68" s="214"/>
      <c r="G68" s="215" t="str">
        <f t="shared" si="6"/>
        <v/>
      </c>
      <c r="H68" s="216" t="str">
        <f t="shared" si="4"/>
        <v xml:space="preserve"> </v>
      </c>
      <c r="I68" s="217" t="s">
        <v>12</v>
      </c>
      <c r="J68" s="218" t="str">
        <f t="shared" si="7"/>
        <v/>
      </c>
      <c r="K68" s="214"/>
      <c r="L68" s="208"/>
    </row>
    <row r="69" spans="1:12" ht="46.5" x14ac:dyDescent="0.35">
      <c r="A69">
        <v>3</v>
      </c>
      <c r="B69" s="130">
        <v>6.67</v>
      </c>
      <c r="C69" s="131" t="s">
        <v>242</v>
      </c>
      <c r="D69" s="132" t="s">
        <v>128</v>
      </c>
      <c r="E69" s="133"/>
      <c r="F69" s="133"/>
      <c r="G69" s="134" t="str">
        <f t="shared" si="6"/>
        <v/>
      </c>
      <c r="H69" s="135" t="str">
        <f t="shared" si="4"/>
        <v xml:space="preserve"> </v>
      </c>
      <c r="I69" s="136" t="s">
        <v>13</v>
      </c>
      <c r="J69" s="137" t="str">
        <f t="shared" si="7"/>
        <v/>
      </c>
      <c r="K69" s="133"/>
      <c r="L69" s="243"/>
    </row>
    <row r="70" spans="1:12" x14ac:dyDescent="0.35">
      <c r="B70" s="25"/>
      <c r="C70" s="26" t="s">
        <v>134</v>
      </c>
      <c r="D70" s="26"/>
      <c r="E70" s="26"/>
      <c r="F70" s="26"/>
      <c r="G70" s="26"/>
      <c r="H70" s="26"/>
      <c r="I70" s="26"/>
      <c r="J70" s="26"/>
      <c r="K70" s="26"/>
      <c r="L70" s="55"/>
    </row>
    <row r="71" spans="1:12" ht="31" x14ac:dyDescent="0.35">
      <c r="B71" s="52">
        <v>6.68</v>
      </c>
      <c r="C71" s="53" t="s">
        <v>188</v>
      </c>
      <c r="D71" s="57"/>
      <c r="E71" s="58"/>
      <c r="F71" s="58"/>
      <c r="G71" s="79"/>
      <c r="H71" s="59"/>
      <c r="I71" s="60"/>
      <c r="J71" s="61"/>
      <c r="K71" s="58"/>
      <c r="L71" s="208"/>
    </row>
    <row r="72" spans="1:12" ht="31" x14ac:dyDescent="0.35">
      <c r="B72" s="52">
        <v>6.69</v>
      </c>
      <c r="C72" s="53" t="s">
        <v>188</v>
      </c>
      <c r="D72" s="57"/>
      <c r="E72" s="58"/>
      <c r="F72" s="58"/>
      <c r="G72" s="79"/>
      <c r="H72" s="59"/>
      <c r="I72" s="60"/>
      <c r="J72" s="61"/>
      <c r="K72" s="58"/>
      <c r="L72" s="208"/>
    </row>
    <row r="73" spans="1:12" ht="31" x14ac:dyDescent="0.35">
      <c r="B73" s="52" t="s">
        <v>64</v>
      </c>
      <c r="C73" s="53" t="s">
        <v>188</v>
      </c>
      <c r="D73" s="57"/>
      <c r="E73" s="58"/>
      <c r="F73" s="58"/>
      <c r="G73" s="79"/>
      <c r="H73" s="59"/>
      <c r="I73" s="60"/>
      <c r="J73" s="61"/>
      <c r="K73" s="58"/>
      <c r="L73" s="208"/>
    </row>
    <row r="74" spans="1:12" x14ac:dyDescent="0.35">
      <c r="B74" s="24" t="s">
        <v>137</v>
      </c>
      <c r="C74" s="23"/>
      <c r="D74" s="62"/>
      <c r="E74" s="62">
        <f>COUNT(E10:E73)</f>
        <v>0</v>
      </c>
      <c r="F74" s="62">
        <f>COUNT(F10:F73)</f>
        <v>0</v>
      </c>
      <c r="G74" s="62">
        <f>COUNT(G10:G73)</f>
        <v>0</v>
      </c>
      <c r="H74" s="242">
        <f>COUNT(H10:H73)</f>
        <v>0</v>
      </c>
      <c r="I74" s="62"/>
      <c r="J74" s="62">
        <f>COUNT(J10:J73)</f>
        <v>0</v>
      </c>
      <c r="K74" s="62">
        <f>COUNT(K10:K73)</f>
        <v>0</v>
      </c>
      <c r="L74" s="62"/>
    </row>
    <row r="75" spans="1:12" x14ac:dyDescent="0.35">
      <c r="B75" s="24" t="s">
        <v>18</v>
      </c>
      <c r="C75" s="23"/>
      <c r="D75" s="62"/>
      <c r="E75" s="62">
        <f>COUNTIF(E10:E73, 1)</f>
        <v>0</v>
      </c>
      <c r="F75" s="62">
        <f>COUNTIF(F10:F73, 1)</f>
        <v>0</v>
      </c>
      <c r="G75" s="62">
        <f>COUNTIF(G10:G73, 1)</f>
        <v>0</v>
      </c>
      <c r="H75" s="242">
        <f>COUNTIF(H10:H73, 1)</f>
        <v>0</v>
      </c>
      <c r="I75" s="62"/>
      <c r="J75" s="62">
        <f>COUNTIF(J10:J73, 1)</f>
        <v>0</v>
      </c>
      <c r="K75" s="62">
        <f>COUNTIF(K10:K73, 1)</f>
        <v>0</v>
      </c>
      <c r="L75" s="62"/>
    </row>
    <row r="76" spans="1:12" x14ac:dyDescent="0.35">
      <c r="B76" s="24" t="s">
        <v>250</v>
      </c>
      <c r="C76" s="23"/>
      <c r="D76" s="62"/>
      <c r="E76" s="62" t="e">
        <f>E75/E74</f>
        <v>#DIV/0!</v>
      </c>
      <c r="F76" s="62" t="e">
        <f>F75/F74</f>
        <v>#DIV/0!</v>
      </c>
      <c r="G76" s="241" t="e">
        <f>1-(G75/G74)</f>
        <v>#DIV/0!</v>
      </c>
      <c r="H76" s="240" t="e">
        <f>H75/H74</f>
        <v>#DIV/0!</v>
      </c>
      <c r="I76" s="62"/>
      <c r="J76" s="239" t="e">
        <f>J75/J74</f>
        <v>#DIV/0!</v>
      </c>
      <c r="K76" s="238" t="e">
        <f>1-(K75/K74)</f>
        <v>#DIV/0!</v>
      </c>
      <c r="L76" s="62"/>
    </row>
  </sheetData>
  <mergeCells count="1">
    <mergeCell ref="B1:K1"/>
  </mergeCells>
  <conditionalFormatting sqref="I74:I76">
    <cfRule type="containsText" dxfId="121" priority="11" operator="containsText" text="No">
      <formula>NOT(ISERROR(SEARCH("No",I74)))</formula>
    </cfRule>
    <cfRule type="containsText" dxfId="120" priority="12" operator="containsText" text="Dis">
      <formula>NOT(ISERROR(SEARCH("Dis",I74)))</formula>
    </cfRule>
    <cfRule type="containsText" dxfId="119" priority="13" operator="containsText" text="Yes">
      <formula>NOT(ISERROR(SEARCH("Yes",I74)))</formula>
    </cfRule>
  </conditionalFormatting>
  <conditionalFormatting sqref="I2">
    <cfRule type="containsText" dxfId="118" priority="22" operator="containsText" text="No">
      <formula>NOT(ISERROR(SEARCH("No",I2)))</formula>
    </cfRule>
    <cfRule type="containsText" dxfId="117" priority="23" operator="containsText" text="Dis">
      <formula>NOT(ISERROR(SEARCH("Dis",I2)))</formula>
    </cfRule>
    <cfRule type="containsText" dxfId="116" priority="24" operator="containsText" text="Yes">
      <formula>NOT(ISERROR(SEARCH("Yes",I2)))</formula>
    </cfRule>
  </conditionalFormatting>
  <conditionalFormatting sqref="E71:E73 K3:K8 K71:K73 E3:E9 E11:E65 K10:K65">
    <cfRule type="expression" dxfId="115" priority="17">
      <formula>($D3="FFF")</formula>
    </cfRule>
  </conditionalFormatting>
  <conditionalFormatting sqref="F71:F73 F3:F8 F11:F65">
    <cfRule type="expression" dxfId="114" priority="16">
      <formula>($D3="Survey")</formula>
    </cfRule>
  </conditionalFormatting>
  <conditionalFormatting sqref="G71:G73 G3:G9 G11:G65">
    <cfRule type="expression" dxfId="113" priority="14">
      <formula>($D3="Survey")</formula>
    </cfRule>
    <cfRule type="expression" dxfId="112" priority="15">
      <formula>($D3="FFF")</formula>
    </cfRule>
  </conditionalFormatting>
  <conditionalFormatting sqref="E10">
    <cfRule type="expression" dxfId="111" priority="21">
      <formula>($D10="FFF")</formula>
    </cfRule>
  </conditionalFormatting>
  <conditionalFormatting sqref="F10">
    <cfRule type="expression" dxfId="110" priority="20">
      <formula>($D10="Survey")</formula>
    </cfRule>
  </conditionalFormatting>
  <conditionalFormatting sqref="G10">
    <cfRule type="expression" dxfId="109" priority="18">
      <formula>($D10="Survey")</formula>
    </cfRule>
    <cfRule type="expression" dxfId="108" priority="19">
      <formula>($D10="FFF")</formula>
    </cfRule>
  </conditionalFormatting>
  <conditionalFormatting sqref="E66:E69">
    <cfRule type="expression" dxfId="107" priority="10">
      <formula>($D66="FFF")</formula>
    </cfRule>
  </conditionalFormatting>
  <conditionalFormatting sqref="F66:F69">
    <cfRule type="expression" dxfId="106" priority="9">
      <formula>($D66="Survey")</formula>
    </cfRule>
  </conditionalFormatting>
  <conditionalFormatting sqref="G66:G69">
    <cfRule type="expression" dxfId="105" priority="7">
      <formula>($D66="Survey")</formula>
    </cfRule>
    <cfRule type="expression" dxfId="104" priority="8">
      <formula>($D66="FFF")</formula>
    </cfRule>
  </conditionalFormatting>
  <conditionalFormatting sqref="K66:K69">
    <cfRule type="expression" dxfId="103" priority="6">
      <formula>($D66="FFF")</formula>
    </cfRule>
  </conditionalFormatting>
  <conditionalFormatting sqref="L74:L76">
    <cfRule type="containsText" dxfId="102" priority="3" operator="containsText" text="No">
      <formula>NOT(ISERROR(SEARCH("No",L74)))</formula>
    </cfRule>
    <cfRule type="containsText" dxfId="101" priority="4" operator="containsText" text="Dis">
      <formula>NOT(ISERROR(SEARCH("Dis",L74)))</formula>
    </cfRule>
    <cfRule type="containsText" dxfId="100" priority="5" operator="containsText" text="Yes">
      <formula>NOT(ISERROR(SEARCH("Yes",L74)))</formula>
    </cfRule>
  </conditionalFormatting>
  <conditionalFormatting sqref="K9">
    <cfRule type="expression" dxfId="99" priority="2">
      <formula>($D9="FFF")</formula>
    </cfRule>
  </conditionalFormatting>
  <conditionalFormatting sqref="F9">
    <cfRule type="expression" dxfId="98" priority="1">
      <formula>($D9="Survey")</formula>
    </cfRule>
  </conditionalFormatting>
  <dataValidations count="1">
    <dataValidation type="whole" allowBlank="1" showInputMessage="1" showErrorMessage="1" sqref="E71:F73 K71:K73 K3:K69 E3:F69" xr:uid="{90FFED44-AC87-ED42-94D6-2C9768A25B66}">
      <formula1>0</formula1>
      <formula2>1</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B856E-CD0B-6641-B1C2-747689D428E4}">
  <dimension ref="A1:L33"/>
  <sheetViews>
    <sheetView tabSelected="1" workbookViewId="0">
      <selection activeCell="N3" sqref="N3"/>
    </sheetView>
  </sheetViews>
  <sheetFormatPr defaultColWidth="11" defaultRowHeight="15.5" x14ac:dyDescent="0.35"/>
  <cols>
    <col min="3" max="3" width="35.83203125" customWidth="1"/>
  </cols>
  <sheetData>
    <row r="1" spans="1:12" ht="19.5" x14ac:dyDescent="0.45">
      <c r="B1" s="262" t="s">
        <v>139</v>
      </c>
      <c r="C1" s="263"/>
      <c r="D1" s="263"/>
      <c r="E1" s="263"/>
      <c r="F1" s="263"/>
      <c r="G1" s="263"/>
      <c r="H1" s="263"/>
      <c r="I1" s="263"/>
      <c r="J1" s="263"/>
      <c r="K1" s="264"/>
      <c r="L1" s="43"/>
    </row>
    <row r="2" spans="1:12" ht="77.5" customHeight="1" x14ac:dyDescent="0.35">
      <c r="A2" t="s">
        <v>154</v>
      </c>
      <c r="B2" s="49" t="s">
        <v>193</v>
      </c>
      <c r="C2" s="50" t="s">
        <v>148</v>
      </c>
      <c r="D2" s="63" t="s">
        <v>127</v>
      </c>
      <c r="E2" s="64" t="s">
        <v>128</v>
      </c>
      <c r="F2" s="64" t="s">
        <v>10</v>
      </c>
      <c r="G2" s="63" t="s">
        <v>152</v>
      </c>
      <c r="H2" s="63" t="s">
        <v>150</v>
      </c>
      <c r="I2" s="65" t="s">
        <v>149</v>
      </c>
      <c r="J2" s="63" t="s">
        <v>151</v>
      </c>
      <c r="K2" s="65" t="s">
        <v>153</v>
      </c>
      <c r="L2" s="50" t="s">
        <v>156</v>
      </c>
    </row>
    <row r="3" spans="1:12" ht="68" customHeight="1" x14ac:dyDescent="0.35">
      <c r="A3">
        <v>3</v>
      </c>
      <c r="B3" s="130">
        <v>7.1</v>
      </c>
      <c r="C3" s="131" t="s">
        <v>419</v>
      </c>
      <c r="D3" s="132" t="s">
        <v>129</v>
      </c>
      <c r="E3" s="133"/>
      <c r="F3" s="133"/>
      <c r="G3" s="134" t="str">
        <f t="shared" ref="G3:G27" si="0">IF(D3="Both", IF(AND(ISNUMBER(E3), ISNUMBER(F3)), IF(E3=F3, 0, 1), ""), "")</f>
        <v/>
      </c>
      <c r="H3" s="135" t="str">
        <f t="shared" ref="H3:H27" si="1">IF(D3="FFF",(IF(ISNUMBER(F3),F3," ")),IF(D3="Survey",(IF(ISNUMBER(E3),E3," ")),IF(OR(ISNUMBER(E3),ISNUMBER(F3)),MIN(E3,F3)," ")))</f>
        <v xml:space="preserve"> </v>
      </c>
      <c r="I3" s="136" t="s">
        <v>12</v>
      </c>
      <c r="J3" s="137" t="str">
        <f t="shared" ref="J3:J27" si="2">IF(I3&lt;&gt;"No", IF(ISNUMBER(H3), H3, ""),"")</f>
        <v/>
      </c>
      <c r="K3" s="133"/>
      <c r="L3" s="245" t="s">
        <v>443</v>
      </c>
    </row>
    <row r="4" spans="1:12" ht="51" customHeight="1" x14ac:dyDescent="0.35">
      <c r="A4">
        <v>3</v>
      </c>
      <c r="B4" s="130">
        <v>7.2</v>
      </c>
      <c r="C4" s="131" t="s">
        <v>419</v>
      </c>
      <c r="D4" s="132" t="s">
        <v>128</v>
      </c>
      <c r="E4" s="133"/>
      <c r="F4" s="133"/>
      <c r="G4" s="134" t="str">
        <f t="shared" si="0"/>
        <v/>
      </c>
      <c r="H4" s="135" t="str">
        <f t="shared" si="1"/>
        <v xml:space="preserve"> </v>
      </c>
      <c r="I4" s="136" t="s">
        <v>12</v>
      </c>
      <c r="J4" s="137" t="str">
        <f t="shared" si="2"/>
        <v/>
      </c>
      <c r="K4" s="133"/>
      <c r="L4" s="245"/>
    </row>
    <row r="5" spans="1:12" ht="56" customHeight="1" x14ac:dyDescent="0.35">
      <c r="A5">
        <v>3</v>
      </c>
      <c r="B5" s="130">
        <v>7.3</v>
      </c>
      <c r="C5" s="131" t="s">
        <v>420</v>
      </c>
      <c r="D5" s="132" t="s">
        <v>128</v>
      </c>
      <c r="E5" s="133"/>
      <c r="F5" s="133"/>
      <c r="G5" s="134" t="str">
        <f t="shared" si="0"/>
        <v/>
      </c>
      <c r="H5" s="135" t="str">
        <f t="shared" si="1"/>
        <v xml:space="preserve"> </v>
      </c>
      <c r="I5" s="136" t="s">
        <v>12</v>
      </c>
      <c r="J5" s="137" t="str">
        <f t="shared" si="2"/>
        <v/>
      </c>
      <c r="K5" s="133"/>
      <c r="L5" s="245"/>
    </row>
    <row r="6" spans="1:12" ht="53" customHeight="1" x14ac:dyDescent="0.35">
      <c r="A6">
        <v>3</v>
      </c>
      <c r="B6" s="130">
        <v>7.4</v>
      </c>
      <c r="C6" s="131" t="s">
        <v>421</v>
      </c>
      <c r="D6" s="132" t="s">
        <v>128</v>
      </c>
      <c r="E6" s="133"/>
      <c r="F6" s="133"/>
      <c r="G6" s="134" t="str">
        <f t="shared" si="0"/>
        <v/>
      </c>
      <c r="H6" s="135" t="str">
        <f t="shared" si="1"/>
        <v xml:space="preserve"> </v>
      </c>
      <c r="I6" s="136" t="s">
        <v>12</v>
      </c>
      <c r="J6" s="137" t="str">
        <f t="shared" si="2"/>
        <v/>
      </c>
      <c r="K6" s="133"/>
      <c r="L6" s="245"/>
    </row>
    <row r="7" spans="1:12" ht="75" customHeight="1" x14ac:dyDescent="0.35">
      <c r="A7">
        <v>2</v>
      </c>
      <c r="B7" s="52">
        <v>7.5</v>
      </c>
      <c r="C7" s="53" t="s">
        <v>422</v>
      </c>
      <c r="D7" s="57" t="s">
        <v>129</v>
      </c>
      <c r="E7" s="58"/>
      <c r="F7" s="58"/>
      <c r="G7" s="79" t="str">
        <f t="shared" si="0"/>
        <v/>
      </c>
      <c r="H7" s="59" t="str">
        <f t="shared" si="1"/>
        <v xml:space="preserve"> </v>
      </c>
      <c r="I7" s="60" t="s">
        <v>12</v>
      </c>
      <c r="J7" s="61" t="str">
        <f t="shared" si="2"/>
        <v/>
      </c>
      <c r="K7" s="58"/>
      <c r="L7" s="246"/>
    </row>
    <row r="8" spans="1:12" ht="72" customHeight="1" x14ac:dyDescent="0.35">
      <c r="A8">
        <v>3</v>
      </c>
      <c r="B8" s="130">
        <v>7.6</v>
      </c>
      <c r="C8" s="131" t="s">
        <v>423</v>
      </c>
      <c r="D8" s="132" t="s">
        <v>129</v>
      </c>
      <c r="E8" s="133"/>
      <c r="F8" s="133"/>
      <c r="G8" s="134" t="str">
        <f t="shared" si="0"/>
        <v/>
      </c>
      <c r="H8" s="135" t="str">
        <f t="shared" si="1"/>
        <v xml:space="preserve"> </v>
      </c>
      <c r="I8" s="136" t="s">
        <v>12</v>
      </c>
      <c r="J8" s="137" t="str">
        <f t="shared" si="2"/>
        <v/>
      </c>
      <c r="K8" s="133"/>
      <c r="L8" s="245"/>
    </row>
    <row r="9" spans="1:12" ht="56" customHeight="1" x14ac:dyDescent="0.35">
      <c r="A9">
        <v>2</v>
      </c>
      <c r="B9" s="140">
        <v>7.7</v>
      </c>
      <c r="C9" s="141" t="s">
        <v>424</v>
      </c>
      <c r="D9" s="142" t="s">
        <v>129</v>
      </c>
      <c r="E9" s="143"/>
      <c r="F9" s="143"/>
      <c r="G9" s="144" t="str">
        <f t="shared" si="0"/>
        <v/>
      </c>
      <c r="H9" s="145" t="str">
        <f t="shared" si="1"/>
        <v xml:space="preserve"> </v>
      </c>
      <c r="I9" s="146" t="s">
        <v>12</v>
      </c>
      <c r="J9" s="147" t="str">
        <f t="shared" si="2"/>
        <v/>
      </c>
      <c r="K9" s="143"/>
      <c r="L9" s="247"/>
    </row>
    <row r="10" spans="1:12" ht="74" customHeight="1" x14ac:dyDescent="0.35">
      <c r="A10">
        <v>3</v>
      </c>
      <c r="B10" s="130">
        <v>7.8</v>
      </c>
      <c r="C10" s="131" t="s">
        <v>425</v>
      </c>
      <c r="D10" s="132" t="s">
        <v>128</v>
      </c>
      <c r="E10" s="133"/>
      <c r="F10" s="133"/>
      <c r="G10" s="134" t="str">
        <f t="shared" si="0"/>
        <v/>
      </c>
      <c r="H10" s="135" t="str">
        <f t="shared" si="1"/>
        <v xml:space="preserve"> </v>
      </c>
      <c r="I10" s="136" t="s">
        <v>12</v>
      </c>
      <c r="J10" s="137" t="str">
        <f t="shared" si="2"/>
        <v/>
      </c>
      <c r="K10" s="133"/>
      <c r="L10" s="245"/>
    </row>
    <row r="11" spans="1:12" ht="65" customHeight="1" x14ac:dyDescent="0.35">
      <c r="A11">
        <v>2</v>
      </c>
      <c r="B11" s="52">
        <v>7.9</v>
      </c>
      <c r="C11" s="53" t="s">
        <v>426</v>
      </c>
      <c r="D11" s="57" t="s">
        <v>128</v>
      </c>
      <c r="E11" s="58"/>
      <c r="F11" s="58"/>
      <c r="G11" s="79" t="str">
        <f t="shared" si="0"/>
        <v/>
      </c>
      <c r="H11" s="59" t="str">
        <f t="shared" si="1"/>
        <v xml:space="preserve"> </v>
      </c>
      <c r="I11" s="60" t="s">
        <v>12</v>
      </c>
      <c r="J11" s="61" t="str">
        <f t="shared" si="2"/>
        <v/>
      </c>
      <c r="K11" s="58"/>
      <c r="L11" s="246"/>
    </row>
    <row r="12" spans="1:12" ht="41" customHeight="1" x14ac:dyDescent="0.35">
      <c r="A12">
        <v>2</v>
      </c>
      <c r="B12" s="96">
        <v>7.1</v>
      </c>
      <c r="C12" s="53" t="s">
        <v>427</v>
      </c>
      <c r="D12" s="57" t="s">
        <v>10</v>
      </c>
      <c r="E12" s="58"/>
      <c r="F12" s="58"/>
      <c r="G12" s="79" t="str">
        <f t="shared" si="0"/>
        <v/>
      </c>
      <c r="H12" s="59" t="str">
        <f t="shared" si="1"/>
        <v xml:space="preserve"> </v>
      </c>
      <c r="I12" s="60" t="s">
        <v>12</v>
      </c>
      <c r="J12" s="61" t="str">
        <f t="shared" si="2"/>
        <v/>
      </c>
      <c r="K12" s="58"/>
      <c r="L12" s="246"/>
    </row>
    <row r="13" spans="1:12" ht="47" customHeight="1" x14ac:dyDescent="0.35">
      <c r="A13">
        <v>2</v>
      </c>
      <c r="B13" s="52">
        <v>7.11</v>
      </c>
      <c r="C13" s="53" t="s">
        <v>429</v>
      </c>
      <c r="D13" s="57" t="s">
        <v>10</v>
      </c>
      <c r="E13" s="58"/>
      <c r="F13" s="58"/>
      <c r="G13" s="79" t="str">
        <f t="shared" si="0"/>
        <v/>
      </c>
      <c r="H13" s="59" t="str">
        <f t="shared" si="1"/>
        <v xml:space="preserve"> </v>
      </c>
      <c r="I13" s="60" t="s">
        <v>12</v>
      </c>
      <c r="J13" s="61" t="str">
        <f t="shared" si="2"/>
        <v/>
      </c>
      <c r="K13" s="58"/>
      <c r="L13" s="246"/>
    </row>
    <row r="14" spans="1:12" ht="50" customHeight="1" x14ac:dyDescent="0.35">
      <c r="A14">
        <v>2</v>
      </c>
      <c r="B14" s="52">
        <v>7.12</v>
      </c>
      <c r="C14" s="53" t="s">
        <v>428</v>
      </c>
      <c r="D14" s="57" t="s">
        <v>10</v>
      </c>
      <c r="E14" s="58"/>
      <c r="F14" s="58"/>
      <c r="G14" s="79" t="str">
        <f t="shared" si="0"/>
        <v/>
      </c>
      <c r="H14" s="59" t="str">
        <f t="shared" si="1"/>
        <v xml:space="preserve"> </v>
      </c>
      <c r="I14" s="60" t="s">
        <v>12</v>
      </c>
      <c r="J14" s="61" t="str">
        <f t="shared" si="2"/>
        <v/>
      </c>
      <c r="K14" s="58"/>
      <c r="L14" s="246"/>
    </row>
    <row r="15" spans="1:12" ht="61" customHeight="1" x14ac:dyDescent="0.35">
      <c r="A15">
        <v>2</v>
      </c>
      <c r="B15" s="52">
        <v>7.13</v>
      </c>
      <c r="C15" s="53" t="s">
        <v>430</v>
      </c>
      <c r="D15" s="57" t="s">
        <v>10</v>
      </c>
      <c r="E15" s="58"/>
      <c r="F15" s="58"/>
      <c r="G15" s="79" t="str">
        <f t="shared" si="0"/>
        <v/>
      </c>
      <c r="H15" s="59" t="str">
        <f t="shared" si="1"/>
        <v xml:space="preserve"> </v>
      </c>
      <c r="I15" s="60" t="s">
        <v>12</v>
      </c>
      <c r="J15" s="61" t="str">
        <f t="shared" si="2"/>
        <v/>
      </c>
      <c r="K15" s="58"/>
      <c r="L15" s="246"/>
    </row>
    <row r="16" spans="1:12" ht="34" customHeight="1" x14ac:dyDescent="0.35">
      <c r="A16">
        <v>2</v>
      </c>
      <c r="B16" s="52">
        <v>7.14</v>
      </c>
      <c r="C16" s="53" t="s">
        <v>431</v>
      </c>
      <c r="D16" s="57" t="s">
        <v>10</v>
      </c>
      <c r="E16" s="58"/>
      <c r="F16" s="58"/>
      <c r="G16" s="79" t="str">
        <f t="shared" si="0"/>
        <v/>
      </c>
      <c r="H16" s="59" t="str">
        <f t="shared" si="1"/>
        <v xml:space="preserve"> </v>
      </c>
      <c r="I16" s="60" t="s">
        <v>12</v>
      </c>
      <c r="J16" s="61" t="str">
        <f t="shared" si="2"/>
        <v/>
      </c>
      <c r="K16" s="58"/>
      <c r="L16" s="246"/>
    </row>
    <row r="17" spans="1:12" ht="39" customHeight="1" x14ac:dyDescent="0.35">
      <c r="A17">
        <v>2</v>
      </c>
      <c r="B17" s="52">
        <v>7.15</v>
      </c>
      <c r="C17" s="53" t="s">
        <v>432</v>
      </c>
      <c r="D17" s="57" t="s">
        <v>10</v>
      </c>
      <c r="E17" s="58"/>
      <c r="F17" s="58"/>
      <c r="G17" s="79" t="str">
        <f t="shared" si="0"/>
        <v/>
      </c>
      <c r="H17" s="59" t="str">
        <f t="shared" si="1"/>
        <v xml:space="preserve"> </v>
      </c>
      <c r="I17" s="60" t="s">
        <v>12</v>
      </c>
      <c r="J17" s="61" t="str">
        <f t="shared" si="2"/>
        <v/>
      </c>
      <c r="K17" s="58"/>
      <c r="L17" s="246"/>
    </row>
    <row r="18" spans="1:12" ht="42" customHeight="1" x14ac:dyDescent="0.35">
      <c r="A18">
        <v>2</v>
      </c>
      <c r="B18" s="52">
        <v>7.16</v>
      </c>
      <c r="C18" s="53" t="s">
        <v>433</v>
      </c>
      <c r="D18" s="57" t="s">
        <v>10</v>
      </c>
      <c r="E18" s="58"/>
      <c r="F18" s="58"/>
      <c r="G18" s="79" t="str">
        <f t="shared" si="0"/>
        <v/>
      </c>
      <c r="H18" s="59" t="str">
        <f t="shared" si="1"/>
        <v xml:space="preserve"> </v>
      </c>
      <c r="I18" s="60" t="s">
        <v>12</v>
      </c>
      <c r="J18" s="61" t="str">
        <f t="shared" si="2"/>
        <v/>
      </c>
      <c r="K18" s="58"/>
      <c r="L18" s="246"/>
    </row>
    <row r="19" spans="1:12" ht="55" customHeight="1" x14ac:dyDescent="0.35">
      <c r="A19">
        <v>2</v>
      </c>
      <c r="B19" s="140">
        <v>7.17</v>
      </c>
      <c r="C19" s="141" t="s">
        <v>434</v>
      </c>
      <c r="D19" s="142" t="s">
        <v>10</v>
      </c>
      <c r="E19" s="143"/>
      <c r="F19" s="143"/>
      <c r="G19" s="144" t="str">
        <f t="shared" si="0"/>
        <v/>
      </c>
      <c r="H19" s="145" t="str">
        <f t="shared" si="1"/>
        <v xml:space="preserve"> </v>
      </c>
      <c r="I19" s="146" t="s">
        <v>12</v>
      </c>
      <c r="J19" s="147" t="str">
        <f t="shared" si="2"/>
        <v/>
      </c>
      <c r="K19" s="143"/>
      <c r="L19" s="247"/>
    </row>
    <row r="20" spans="1:12" ht="52" customHeight="1" x14ac:dyDescent="0.35">
      <c r="A20">
        <v>2</v>
      </c>
      <c r="B20" s="140">
        <v>7.18</v>
      </c>
      <c r="C20" s="141" t="s">
        <v>435</v>
      </c>
      <c r="D20" s="142" t="s">
        <v>10</v>
      </c>
      <c r="E20" s="143"/>
      <c r="F20" s="143"/>
      <c r="G20" s="144" t="str">
        <f t="shared" si="0"/>
        <v/>
      </c>
      <c r="H20" s="145" t="str">
        <f t="shared" si="1"/>
        <v xml:space="preserve"> </v>
      </c>
      <c r="I20" s="146" t="s">
        <v>13</v>
      </c>
      <c r="J20" s="147" t="str">
        <f t="shared" si="2"/>
        <v/>
      </c>
      <c r="K20" s="143"/>
      <c r="L20" s="247"/>
    </row>
    <row r="21" spans="1:12" ht="52" customHeight="1" x14ac:dyDescent="0.35">
      <c r="A21">
        <v>2</v>
      </c>
      <c r="B21" s="140">
        <v>7.19</v>
      </c>
      <c r="C21" s="141" t="s">
        <v>436</v>
      </c>
      <c r="D21" s="142" t="s">
        <v>129</v>
      </c>
      <c r="E21" s="143"/>
      <c r="F21" s="143"/>
      <c r="G21" s="144" t="str">
        <f t="shared" si="0"/>
        <v/>
      </c>
      <c r="H21" s="145" t="str">
        <f t="shared" si="1"/>
        <v xml:space="preserve"> </v>
      </c>
      <c r="I21" s="146" t="s">
        <v>15</v>
      </c>
      <c r="J21" s="147" t="str">
        <f t="shared" si="2"/>
        <v/>
      </c>
      <c r="K21" s="143"/>
      <c r="L21" s="247"/>
    </row>
    <row r="22" spans="1:12" ht="69" customHeight="1" x14ac:dyDescent="0.35">
      <c r="A22">
        <v>2</v>
      </c>
      <c r="B22" s="197">
        <v>7.2</v>
      </c>
      <c r="C22" s="141" t="s">
        <v>437</v>
      </c>
      <c r="D22" s="142" t="s">
        <v>129</v>
      </c>
      <c r="E22" s="143"/>
      <c r="F22" s="143"/>
      <c r="G22" s="144" t="str">
        <f t="shared" si="0"/>
        <v/>
      </c>
      <c r="H22" s="145" t="str">
        <f t="shared" si="1"/>
        <v xml:space="preserve"> </v>
      </c>
      <c r="I22" s="146" t="s">
        <v>15</v>
      </c>
      <c r="J22" s="147" t="str">
        <f t="shared" si="2"/>
        <v/>
      </c>
      <c r="K22" s="143"/>
      <c r="L22" s="247"/>
    </row>
    <row r="23" spans="1:12" ht="51" customHeight="1" x14ac:dyDescent="0.35">
      <c r="A23">
        <v>2</v>
      </c>
      <c r="B23" s="52">
        <v>7.21</v>
      </c>
      <c r="C23" s="53" t="s">
        <v>438</v>
      </c>
      <c r="D23" s="57" t="s">
        <v>129</v>
      </c>
      <c r="E23" s="58"/>
      <c r="F23" s="58"/>
      <c r="G23" s="79" t="str">
        <f t="shared" si="0"/>
        <v/>
      </c>
      <c r="H23" s="59" t="str">
        <f t="shared" si="1"/>
        <v xml:space="preserve"> </v>
      </c>
      <c r="I23" s="60" t="s">
        <v>15</v>
      </c>
      <c r="J23" s="61" t="str">
        <f t="shared" si="2"/>
        <v/>
      </c>
      <c r="K23" s="58"/>
      <c r="L23" s="246"/>
    </row>
    <row r="24" spans="1:12" ht="50" customHeight="1" x14ac:dyDescent="0.35">
      <c r="A24">
        <v>2</v>
      </c>
      <c r="B24" s="52">
        <v>7.22</v>
      </c>
      <c r="C24" s="53" t="s">
        <v>439</v>
      </c>
      <c r="D24" s="57" t="s">
        <v>129</v>
      </c>
      <c r="E24" s="58"/>
      <c r="F24" s="58"/>
      <c r="G24" s="79" t="str">
        <f t="shared" si="0"/>
        <v/>
      </c>
      <c r="H24" s="59" t="str">
        <f t="shared" si="1"/>
        <v xml:space="preserve"> </v>
      </c>
      <c r="I24" s="60" t="s">
        <v>15</v>
      </c>
      <c r="J24" s="61" t="str">
        <f t="shared" si="2"/>
        <v/>
      </c>
      <c r="K24" s="58"/>
      <c r="L24" s="246"/>
    </row>
    <row r="25" spans="1:12" ht="55" customHeight="1" x14ac:dyDescent="0.35">
      <c r="A25">
        <v>2</v>
      </c>
      <c r="B25" s="140">
        <v>7.23</v>
      </c>
      <c r="C25" s="141" t="s">
        <v>440</v>
      </c>
      <c r="D25" s="142" t="s">
        <v>128</v>
      </c>
      <c r="E25" s="143"/>
      <c r="F25" s="143"/>
      <c r="G25" s="144" t="str">
        <f t="shared" si="0"/>
        <v/>
      </c>
      <c r="H25" s="145" t="str">
        <f t="shared" si="1"/>
        <v xml:space="preserve"> </v>
      </c>
      <c r="I25" s="146" t="s">
        <v>17</v>
      </c>
      <c r="J25" s="147" t="str">
        <f t="shared" si="2"/>
        <v/>
      </c>
      <c r="K25" s="143"/>
      <c r="L25" s="247"/>
    </row>
    <row r="26" spans="1:12" ht="53" customHeight="1" x14ac:dyDescent="0.35">
      <c r="A26">
        <v>2</v>
      </c>
      <c r="B26" s="52">
        <v>7.24</v>
      </c>
      <c r="C26" s="53" t="s">
        <v>441</v>
      </c>
      <c r="D26" s="57" t="s">
        <v>10</v>
      </c>
      <c r="E26" s="58"/>
      <c r="F26" s="58"/>
      <c r="G26" s="79" t="str">
        <f t="shared" si="0"/>
        <v/>
      </c>
      <c r="H26" s="59" t="str">
        <f t="shared" si="1"/>
        <v xml:space="preserve"> </v>
      </c>
      <c r="I26" s="60" t="s">
        <v>12</v>
      </c>
      <c r="J26" s="61" t="str">
        <f t="shared" si="2"/>
        <v/>
      </c>
      <c r="K26" s="58"/>
      <c r="L26" s="246"/>
    </row>
    <row r="27" spans="1:12" ht="31" x14ac:dyDescent="0.35">
      <c r="A27">
        <v>3</v>
      </c>
      <c r="B27" s="130">
        <v>7.25</v>
      </c>
      <c r="C27" s="131" t="s">
        <v>442</v>
      </c>
      <c r="D27" s="132" t="s">
        <v>128</v>
      </c>
      <c r="E27" s="133"/>
      <c r="F27" s="133"/>
      <c r="G27" s="134" t="str">
        <f t="shared" si="0"/>
        <v/>
      </c>
      <c r="H27" s="135" t="str">
        <f t="shared" si="1"/>
        <v xml:space="preserve"> </v>
      </c>
      <c r="I27" s="136" t="s">
        <v>13</v>
      </c>
      <c r="J27" s="137" t="str">
        <f t="shared" si="2"/>
        <v/>
      </c>
      <c r="K27" s="133"/>
      <c r="L27" s="245"/>
    </row>
    <row r="28" spans="1:12" x14ac:dyDescent="0.35">
      <c r="B28" s="25"/>
      <c r="C28" s="26" t="s">
        <v>134</v>
      </c>
      <c r="D28" s="26"/>
      <c r="E28" s="26"/>
      <c r="F28" s="26"/>
      <c r="G28" s="26"/>
      <c r="H28" s="26"/>
      <c r="I28" s="26"/>
      <c r="J28" s="26"/>
      <c r="K28" s="26"/>
      <c r="L28" s="55"/>
    </row>
    <row r="29" spans="1:12" x14ac:dyDescent="0.35">
      <c r="B29" s="52">
        <v>7.27</v>
      </c>
      <c r="C29" s="53" t="s">
        <v>188</v>
      </c>
      <c r="D29" s="57"/>
      <c r="E29" s="58"/>
      <c r="F29" s="58"/>
      <c r="G29" s="79"/>
      <c r="H29" s="59"/>
      <c r="I29" s="60"/>
      <c r="J29" s="61"/>
      <c r="K29" s="58"/>
      <c r="L29" s="246"/>
    </row>
    <row r="30" spans="1:12" x14ac:dyDescent="0.35">
      <c r="B30" s="52">
        <v>7.28</v>
      </c>
      <c r="C30" s="53" t="s">
        <v>188</v>
      </c>
      <c r="D30" s="57"/>
      <c r="E30" s="58"/>
      <c r="F30" s="58"/>
      <c r="G30" s="79"/>
      <c r="H30" s="59"/>
      <c r="I30" s="60"/>
      <c r="J30" s="61"/>
      <c r="K30" s="58"/>
      <c r="L30" s="246"/>
    </row>
    <row r="31" spans="1:12" x14ac:dyDescent="0.35">
      <c r="B31" s="24" t="s">
        <v>137</v>
      </c>
      <c r="C31" s="23"/>
      <c r="D31" s="62"/>
      <c r="E31" s="62">
        <f>COUNT(E3:E30)</f>
        <v>0</v>
      </c>
      <c r="F31" s="62">
        <f>COUNT(F3:F30)</f>
        <v>0</v>
      </c>
      <c r="G31" s="62">
        <f>COUNT(G3:G30)</f>
        <v>0</v>
      </c>
      <c r="H31" s="242">
        <f>COUNT(H3:H30)</f>
        <v>0</v>
      </c>
      <c r="I31" s="62"/>
      <c r="J31" s="62">
        <f>COUNT(J3:J30)</f>
        <v>0</v>
      </c>
      <c r="K31" s="62">
        <f>COUNT(K3:K30)</f>
        <v>0</v>
      </c>
      <c r="L31" s="246"/>
    </row>
    <row r="32" spans="1:12" x14ac:dyDescent="0.35">
      <c r="B32" s="24" t="s">
        <v>18</v>
      </c>
      <c r="C32" s="23"/>
      <c r="D32" s="62"/>
      <c r="E32" s="62">
        <f>COUNTIF(E3:E30, 1)</f>
        <v>0</v>
      </c>
      <c r="F32" s="62">
        <f>COUNTIF(F3:F30, 1)</f>
        <v>0</v>
      </c>
      <c r="G32" s="62">
        <f>COUNTIF(G3:G30, 1)</f>
        <v>0</v>
      </c>
      <c r="H32" s="242">
        <f>COUNTIF(H3:H30, 1)</f>
        <v>0</v>
      </c>
      <c r="I32" s="62"/>
      <c r="J32" s="62">
        <f>COUNTIF(J3:J30, 1)</f>
        <v>0</v>
      </c>
      <c r="K32" s="62">
        <f>COUNTIF(K3:K30, 1)</f>
        <v>0</v>
      </c>
      <c r="L32" s="246"/>
    </row>
    <row r="33" spans="2:12" x14ac:dyDescent="0.35">
      <c r="B33" s="24" t="s">
        <v>250</v>
      </c>
      <c r="C33" s="23"/>
      <c r="D33" s="62"/>
      <c r="E33" s="62" t="e">
        <f>E32/E31</f>
        <v>#DIV/0!</v>
      </c>
      <c r="F33" s="62" t="e">
        <f>F32/F31</f>
        <v>#DIV/0!</v>
      </c>
      <c r="G33" s="241" t="e">
        <f>1-(G32/G31)</f>
        <v>#DIV/0!</v>
      </c>
      <c r="H33" s="240" t="e">
        <f>H32/H31</f>
        <v>#DIV/0!</v>
      </c>
      <c r="I33" s="62"/>
      <c r="J33" s="239" t="e">
        <f>J32/J31</f>
        <v>#DIV/0!</v>
      </c>
      <c r="K33" s="238" t="e">
        <f>1-(K32/K31)</f>
        <v>#DIV/0!</v>
      </c>
      <c r="L33" s="246"/>
    </row>
  </sheetData>
  <mergeCells count="1">
    <mergeCell ref="B1:K1"/>
  </mergeCells>
  <conditionalFormatting sqref="I31:I33">
    <cfRule type="containsText" dxfId="97" priority="6" operator="containsText" text="No">
      <formula>NOT(ISERROR(SEARCH("No",I31)))</formula>
    </cfRule>
    <cfRule type="containsText" dxfId="96" priority="7" operator="containsText" text="Dis">
      <formula>NOT(ISERROR(SEARCH("Dis",I31)))</formula>
    </cfRule>
    <cfRule type="containsText" dxfId="95" priority="8" operator="containsText" text="Yes">
      <formula>NOT(ISERROR(SEARCH("Yes",I31)))</formula>
    </cfRule>
  </conditionalFormatting>
  <conditionalFormatting sqref="I2">
    <cfRule type="containsText" dxfId="94" priority="18" operator="containsText" text="No">
      <formula>NOT(ISERROR(SEARCH("No",I2)))</formula>
    </cfRule>
    <cfRule type="containsText" dxfId="93" priority="19" operator="containsText" text="Dis">
      <formula>NOT(ISERROR(SEARCH("Dis",I2)))</formula>
    </cfRule>
    <cfRule type="containsText" dxfId="92" priority="20" operator="containsText" text="Yes">
      <formula>NOT(ISERROR(SEARCH("Yes",I2)))</formula>
    </cfRule>
  </conditionalFormatting>
  <conditionalFormatting sqref="E3:E25 K29:K30">
    <cfRule type="expression" dxfId="91" priority="17">
      <formula>($D3="FFF")</formula>
    </cfRule>
  </conditionalFormatting>
  <conditionalFormatting sqref="F3 F29:F30">
    <cfRule type="expression" dxfId="90" priority="16">
      <formula>($D3="Survey")</formula>
    </cfRule>
  </conditionalFormatting>
  <conditionalFormatting sqref="G3 G29:G30">
    <cfRule type="expression" dxfId="89" priority="14">
      <formula>($D3="Survey")</formula>
    </cfRule>
    <cfRule type="expression" dxfId="88" priority="15">
      <formula>($D3="FFF")</formula>
    </cfRule>
  </conditionalFormatting>
  <conditionalFormatting sqref="E29:E30">
    <cfRule type="expression" dxfId="87" priority="13">
      <formula>($D29="FFF")</formula>
    </cfRule>
  </conditionalFormatting>
  <conditionalFormatting sqref="F4:F25">
    <cfRule type="expression" dxfId="86" priority="12">
      <formula>($D4="Survey")</formula>
    </cfRule>
  </conditionalFormatting>
  <conditionalFormatting sqref="G4:G25">
    <cfRule type="expression" dxfId="85" priority="10">
      <formula>($D4="Survey")</formula>
    </cfRule>
    <cfRule type="expression" dxfId="84" priority="11">
      <formula>($D4="FFF")</formula>
    </cfRule>
  </conditionalFormatting>
  <conditionalFormatting sqref="K3:K25">
    <cfRule type="expression" dxfId="83" priority="9">
      <formula>($D3="FFF")</formula>
    </cfRule>
  </conditionalFormatting>
  <conditionalFormatting sqref="E26:E27">
    <cfRule type="expression" dxfId="82" priority="5">
      <formula>($D26="FFF")</formula>
    </cfRule>
  </conditionalFormatting>
  <conditionalFormatting sqref="F26:F27">
    <cfRule type="expression" dxfId="81" priority="4">
      <formula>($D26="Survey")</formula>
    </cfRule>
  </conditionalFormatting>
  <conditionalFormatting sqref="G26:G27">
    <cfRule type="expression" dxfId="80" priority="2">
      <formula>($D26="Survey")</formula>
    </cfRule>
    <cfRule type="expression" dxfId="79" priority="3">
      <formula>($D26="FFF")</formula>
    </cfRule>
  </conditionalFormatting>
  <conditionalFormatting sqref="K26:K27">
    <cfRule type="expression" dxfId="78" priority="1">
      <formula>($D26="FFF")</formula>
    </cfRule>
  </conditionalFormatting>
  <dataValidations count="1">
    <dataValidation type="whole" allowBlank="1" showInputMessage="1" showErrorMessage="1" sqref="E3:F27 K3:K27 E29:F30 K29:K30" xr:uid="{D709F364-FC0A-BC4D-B324-EAF02D6F8662}">
      <formula1>0</formula1>
      <formula2>1</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vt:i4>
      </vt:variant>
    </vt:vector>
  </HeadingPairs>
  <TitlesOfParts>
    <vt:vector size="21" baseType="lpstr">
      <vt:lpstr>Guide</vt:lpstr>
      <vt:lpstr>Cornell Comments</vt:lpstr>
      <vt:lpstr>Issue 1</vt:lpstr>
      <vt:lpstr>Issue 2</vt:lpstr>
      <vt:lpstr>Issue 3</vt:lpstr>
      <vt:lpstr>Issue 4</vt:lpstr>
      <vt:lpstr>Issue 5</vt:lpstr>
      <vt:lpstr>Issue 6</vt:lpstr>
      <vt:lpstr>Issue 7</vt:lpstr>
      <vt:lpstr>Issue 8 </vt:lpstr>
      <vt:lpstr>Issue 9 </vt:lpstr>
      <vt:lpstr>Issue 10</vt:lpstr>
      <vt:lpstr>Sinopsis (traduccion, no usar)</vt:lpstr>
      <vt:lpstr>Summary</vt:lpstr>
      <vt:lpstr>Coding</vt:lpstr>
      <vt:lpstr>'Issue 1'!Print_Area</vt:lpstr>
      <vt:lpstr>'Issue 2'!Print_Area</vt:lpstr>
      <vt:lpstr>'Issue 3'!Print_Area</vt:lpstr>
      <vt:lpstr>'Issue 4'!Print_Area</vt:lpstr>
      <vt:lpstr>'Issue 5'!Print_Area</vt:lpstr>
      <vt:lpstr>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Sabrina M Karim</dc:creator>
  <cp:keywords/>
  <dc:description/>
  <cp:lastModifiedBy>Carlsson Karin</cp:lastModifiedBy>
  <cp:revision/>
  <dcterms:created xsi:type="dcterms:W3CDTF">2021-01-25T18:35:33Z</dcterms:created>
  <dcterms:modified xsi:type="dcterms:W3CDTF">2023-07-28T10:10:55Z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